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CENNIKI\GORKE Electronic\"/>
    </mc:Choice>
  </mc:AlternateContent>
  <xr:revisionPtr revIDLastSave="0" documentId="13_ncr:1_{4F9090BE-10BD-4ABD-91EB-474FC47984BC}" xr6:coauthVersionLast="45" xr6:coauthVersionMax="45" xr10:uidLastSave="{00000000-0000-0000-0000-000000000000}"/>
  <bookViews>
    <workbookView xWindow="-120" yWindow="-120" windowWidth="29040" windowHeight="15840" tabRatio="734" xr2:uid="{00000000-000D-0000-FFFF-FFFF00000000}"/>
  </bookViews>
  <sheets>
    <sheet name="start, rabat" sheetId="9" r:id="rId1"/>
    <sheet name="(1) zestawy" sheetId="1" r:id="rId2"/>
    <sheet name="(2) piloty i nadajniki" sheetId="2" r:id="rId3"/>
    <sheet name="(3) odbiorniki" sheetId="10" r:id="rId4"/>
    <sheet name="(4) radiopowiadamianie" sheetId="3" r:id="rId5"/>
    <sheet name="(5) LX" sheetId="4" r:id="rId6"/>
    <sheet name="(6) SystemPrzywołania" sheetId="5" r:id="rId7"/>
    <sheet name="(7) wzmacniacze, sygnalizatory" sheetId="6" r:id="rId8"/>
    <sheet name="(8) GSM" sheetId="8" r:id="rId9"/>
    <sheet name="(9) anteny" sheetId="7" r:id="rId10"/>
  </sheets>
  <externalReferences>
    <externalReference r:id="rId11"/>
  </externalReferences>
  <definedNames>
    <definedName name="_xlnm.Print_Area" localSheetId="1">'(1) zestawy'!$A$1:$F$29</definedName>
    <definedName name="_xlnm.Print_Area" localSheetId="2">'(2) piloty i nadajniki'!$A$1:$F$34</definedName>
    <definedName name="_xlnm.Print_Area" localSheetId="3">'(3) odbiorniki'!$A$1:$F$33</definedName>
    <definedName name="_xlnm.Print_Area" localSheetId="4">'(4) radiopowiadamianie'!$A$1:$F$33</definedName>
    <definedName name="_xlnm.Print_Area" localSheetId="5">'(5) LX'!$A$1:$F$27</definedName>
    <definedName name="_xlnm.Print_Area" localSheetId="6">'(6) SystemPrzywołania'!$A$1:$F$56</definedName>
    <definedName name="_xlnm.Print_Area" localSheetId="7">'(7) wzmacniacze, sygnalizatory'!$A$1:$F$26</definedName>
    <definedName name="_xlnm.Print_Area" localSheetId="8">'(8) GSM'!$A$1:$F$26</definedName>
    <definedName name="_xlnm.Print_Area" localSheetId="9">'(9) anteny'!$A$1:$F$30</definedName>
    <definedName name="_xlnm.Print_Area" localSheetId="0">'start, rabat'!$A$1:$H$24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5" l="1"/>
  <c r="F63" i="5"/>
  <c r="F60" i="5"/>
  <c r="F59" i="5"/>
  <c r="F56" i="5"/>
  <c r="F55" i="5"/>
  <c r="F52" i="5"/>
  <c r="F51" i="5"/>
  <c r="F48" i="5"/>
  <c r="F47" i="5"/>
  <c r="F43" i="5"/>
  <c r="F42" i="5"/>
  <c r="F39" i="5"/>
  <c r="F37" i="5"/>
  <c r="F34" i="5"/>
  <c r="F33" i="5"/>
  <c r="F29" i="5"/>
  <c r="F27" i="5"/>
  <c r="F24" i="5"/>
  <c r="F23" i="5"/>
  <c r="F20" i="5"/>
  <c r="F18" i="5"/>
  <c r="F14" i="5"/>
  <c r="F13" i="5"/>
  <c r="F10" i="5"/>
  <c r="F9" i="5"/>
  <c r="F3" i="5"/>
  <c r="F66" i="5" s="1"/>
  <c r="F11" i="5" l="1"/>
  <c r="F16" i="5"/>
  <c r="F21" i="5"/>
  <c r="F25" i="5"/>
  <c r="F30" i="5"/>
  <c r="F35" i="5"/>
  <c r="F40" i="5"/>
  <c r="F44" i="5"/>
  <c r="F49" i="5"/>
  <c r="F53" i="5"/>
  <c r="F57" i="5"/>
  <c r="F61" i="5"/>
  <c r="F65" i="5"/>
  <c r="F8" i="5"/>
  <c r="F12" i="5"/>
  <c r="F17" i="5"/>
  <c r="F22" i="5"/>
  <c r="F26" i="5"/>
  <c r="F32" i="5"/>
  <c r="F36" i="5"/>
  <c r="F41" i="5"/>
  <c r="F45" i="5"/>
  <c r="F50" i="5"/>
  <c r="F54" i="5"/>
  <c r="F58" i="5"/>
  <c r="F62" i="5"/>
  <c r="F4" i="10"/>
  <c r="F28" i="10" l="1"/>
  <c r="F25" i="10"/>
  <c r="F27" i="10"/>
  <c r="F26" i="10"/>
  <c r="F24" i="10"/>
  <c r="F30" i="10"/>
  <c r="F29" i="10"/>
  <c r="F23" i="10"/>
  <c r="F22" i="10"/>
  <c r="F19" i="10"/>
  <c r="F10" i="10"/>
  <c r="F14" i="10"/>
  <c r="F18" i="10"/>
  <c r="F9" i="10"/>
  <c r="F13" i="10"/>
  <c r="F17" i="10"/>
  <c r="F21" i="10"/>
  <c r="F11" i="10"/>
  <c r="F15" i="10"/>
  <c r="F12" i="10"/>
  <c r="F16" i="10"/>
  <c r="F20" i="10"/>
  <c r="F3" i="7" l="1"/>
  <c r="F3" i="8"/>
  <c r="F3" i="6"/>
  <c r="F25" i="6" s="1"/>
  <c r="F3" i="3"/>
  <c r="F4" i="4"/>
  <c r="F14" i="4" l="1"/>
  <c r="F15" i="4"/>
  <c r="F15" i="3"/>
  <c r="F14" i="3"/>
  <c r="F7" i="3"/>
  <c r="F20" i="3"/>
  <c r="F12" i="7"/>
  <c r="F18" i="7"/>
  <c r="F17" i="7"/>
  <c r="F14" i="7"/>
  <c r="F13" i="7"/>
  <c r="F21" i="8"/>
  <c r="F20" i="8"/>
  <c r="F15" i="8"/>
  <c r="F19" i="8"/>
  <c r="F14" i="8"/>
  <c r="F18" i="8"/>
  <c r="F12" i="8"/>
  <c r="F11" i="8"/>
  <c r="F16" i="8"/>
  <c r="F10" i="8"/>
  <c r="F9" i="8"/>
  <c r="F8" i="8"/>
  <c r="F9" i="7"/>
  <c r="F11" i="6"/>
  <c r="F22" i="6"/>
  <c r="F8" i="6"/>
  <c r="F18" i="6"/>
  <c r="F23" i="6"/>
  <c r="F10" i="7"/>
  <c r="F9" i="6"/>
  <c r="F14" i="6"/>
  <c r="F19" i="6"/>
  <c r="F24" i="6"/>
  <c r="F7" i="7"/>
  <c r="F11" i="7"/>
  <c r="F16" i="6"/>
  <c r="F12" i="6"/>
  <c r="F10" i="6"/>
  <c r="F15" i="6"/>
  <c r="F20" i="6"/>
  <c r="F8" i="7"/>
  <c r="F4" i="2"/>
  <c r="F4" i="1"/>
  <c r="F8" i="1" s="1"/>
  <c r="F20" i="2" l="1"/>
  <c r="F29" i="2"/>
  <c r="F17" i="1"/>
  <c r="F18" i="1"/>
  <c r="F33" i="2"/>
  <c r="F24" i="2"/>
  <c r="F26" i="2"/>
  <c r="F32" i="2"/>
  <c r="F31" i="2"/>
  <c r="F28" i="2"/>
  <c r="F25" i="2"/>
  <c r="F30" i="2"/>
  <c r="F27" i="2"/>
  <c r="F8" i="4"/>
  <c r="F19" i="3"/>
  <c r="F12" i="3" l="1"/>
  <c r="F13" i="4"/>
  <c r="F17" i="3"/>
  <c r="F16" i="4"/>
  <c r="F9" i="4"/>
  <c r="F21" i="4"/>
  <c r="F8" i="3"/>
  <c r="F10" i="4"/>
  <c r="F22" i="4"/>
  <c r="F9" i="3"/>
  <c r="F18" i="3"/>
  <c r="F11" i="4"/>
  <c r="F18" i="4"/>
  <c r="F11" i="3"/>
  <c r="F12" i="4"/>
  <c r="F19" i="4"/>
  <c r="F21" i="1"/>
  <c r="F17" i="2" l="1"/>
  <c r="F9" i="2"/>
  <c r="F23" i="2"/>
  <c r="F10" i="2"/>
  <c r="F15" i="2"/>
  <c r="F11" i="2"/>
  <c r="F19" i="2"/>
  <c r="F14" i="2"/>
  <c r="F22" i="2"/>
  <c r="F13" i="2"/>
  <c r="F18" i="2"/>
  <c r="F12" i="2"/>
  <c r="F16" i="2"/>
  <c r="F21" i="2"/>
  <c r="F26" i="1"/>
  <c r="F27" i="1"/>
  <c r="F23" i="1"/>
  <c r="F24" i="1"/>
  <c r="F12" i="1"/>
  <c r="F20" i="1"/>
  <c r="F13" i="1"/>
  <c r="F9" i="1"/>
  <c r="F14" i="1"/>
  <c r="F10" i="1"/>
  <c r="F15" i="1"/>
</calcChain>
</file>

<file path=xl/sharedStrings.xml><?xml version="1.0" encoding="utf-8"?>
<sst xmlns="http://schemas.openxmlformats.org/spreadsheetml/2006/main" count="488" uniqueCount="369">
  <si>
    <t>typ</t>
  </si>
  <si>
    <t>opis</t>
  </si>
  <si>
    <t>zestawy</t>
  </si>
  <si>
    <t>RSU-K01/2</t>
  </si>
  <si>
    <t>RSU-K02/2</t>
  </si>
  <si>
    <t>1-kanał, odbiornik i dwa piloty PUK-101</t>
  </si>
  <si>
    <t>2-kanały, odbiornik i dwa piloty PUK-102</t>
  </si>
  <si>
    <t>4-kanały, odbiornik i pilot PUK-104</t>
  </si>
  <si>
    <t>RSU-K04/1</t>
  </si>
  <si>
    <t>RSU-Z1/2</t>
  </si>
  <si>
    <t>RSU-Z2/2</t>
  </si>
  <si>
    <t>RSU-N1/2</t>
  </si>
  <si>
    <t>RSU-N2/2</t>
  </si>
  <si>
    <t>1-kanał, odbiornik i dwa piloty PUK-112-1 (typ fasolka)</t>
  </si>
  <si>
    <t>2-kanały, odbiornik i dwa piloty PUK-112-2 (typ fasolka)</t>
  </si>
  <si>
    <t>RSU-M2/2</t>
  </si>
  <si>
    <t>RSU-M4/1</t>
  </si>
  <si>
    <t>2-kanały, odbiornik i dwa piloty PUK-142 (klapka, metal)</t>
  </si>
  <si>
    <t>4 kanały, odbiornik i pilot PUK-144 (klapka, metal)</t>
  </si>
  <si>
    <t>ANT-K01/1</t>
  </si>
  <si>
    <t>ANT-K02/1</t>
  </si>
  <si>
    <t>zestaw odbiornika OPC-K01 i pilota PUK-303</t>
  </si>
  <si>
    <t>zestaw odbiornika OPC-K02 i pilota PUK-303</t>
  </si>
  <si>
    <t>zestaw odbiornika OPC-K01 i pilota RNB-101</t>
  </si>
  <si>
    <t>zestaw odbiornika OPC-K02 i pilota RNB-101S (2klaw)</t>
  </si>
  <si>
    <t>PUK-101</t>
  </si>
  <si>
    <t>PUK-102</t>
  </si>
  <si>
    <t>PUK-104</t>
  </si>
  <si>
    <t>PUK-151</t>
  </si>
  <si>
    <t>PUK-152</t>
  </si>
  <si>
    <t>PUK-112-1</t>
  </si>
  <si>
    <t>PUK-112-2</t>
  </si>
  <si>
    <t>PUK-142</t>
  </si>
  <si>
    <t>PUK-144</t>
  </si>
  <si>
    <t>PUK-303</t>
  </si>
  <si>
    <t>PUK-303Z</t>
  </si>
  <si>
    <t>PUK-188</t>
  </si>
  <si>
    <t>RNB-101</t>
  </si>
  <si>
    <t>RNB-101S</t>
  </si>
  <si>
    <t>RSU-K01</t>
  </si>
  <si>
    <t>RSU-K01d</t>
  </si>
  <si>
    <t>RSU-K02</t>
  </si>
  <si>
    <t>RSU-K04</t>
  </si>
  <si>
    <t>OPC-K01</t>
  </si>
  <si>
    <t>OPC-K02</t>
  </si>
  <si>
    <t>RSU-K01/24V/H1</t>
  </si>
  <si>
    <t>RSU-K01/24V/H2</t>
  </si>
  <si>
    <t>RSU-K02/24V/H1</t>
  </si>
  <si>
    <t>RSU-K02/24V/H2</t>
  </si>
  <si>
    <t>RSU-K04/24V/H1</t>
  </si>
  <si>
    <t>RSU-K04/24V/H2</t>
  </si>
  <si>
    <t>ORW-GE</t>
  </si>
  <si>
    <t>ORW/All</t>
  </si>
  <si>
    <t>IDO-04/99</t>
  </si>
  <si>
    <t>IDO-1000</t>
  </si>
  <si>
    <t>radiopowiadamianie</t>
  </si>
  <si>
    <t>System Przywołania</t>
  </si>
  <si>
    <t>GSM</t>
  </si>
  <si>
    <t>anteny</t>
  </si>
  <si>
    <t>z kontrolą łączności</t>
  </si>
  <si>
    <t>RP10-2K</t>
  </si>
  <si>
    <t>NRP-102K</t>
  </si>
  <si>
    <t>RP-10M</t>
  </si>
  <si>
    <t>NRP-102</t>
  </si>
  <si>
    <t>NRP-102W</t>
  </si>
  <si>
    <t>wzmacniacze</t>
  </si>
  <si>
    <t>RTS-1000K</t>
  </si>
  <si>
    <t>RTS-1000</t>
  </si>
  <si>
    <t>RSX-K02</t>
  </si>
  <si>
    <t>PUX-303</t>
  </si>
  <si>
    <t>RNX-101</t>
  </si>
  <si>
    <t>RNX-101S</t>
  </si>
  <si>
    <t>PPX-202</t>
  </si>
  <si>
    <t>NBX-102</t>
  </si>
  <si>
    <t>NBX-105</t>
  </si>
  <si>
    <t>ZLX-303</t>
  </si>
  <si>
    <t>ZLX-101</t>
  </si>
  <si>
    <t>4 km, odbiornik RSX-K02 i pilot PUX-303</t>
  </si>
  <si>
    <t>5 km, odbiornik RSX-K02 i pilot RNX-101</t>
  </si>
  <si>
    <t>nadajniki</t>
  </si>
  <si>
    <t>ATG-SG1</t>
  </si>
  <si>
    <t>ATG-SG2</t>
  </si>
  <si>
    <t>ATG-SG2RF</t>
  </si>
  <si>
    <t>ATG-SG3</t>
  </si>
  <si>
    <t>ATG-SG3RF</t>
  </si>
  <si>
    <t>sterowniki</t>
  </si>
  <si>
    <t>GSU-B02</t>
  </si>
  <si>
    <t>GSU-SP1</t>
  </si>
  <si>
    <t>GSU-K02</t>
  </si>
  <si>
    <t>ASH-431P</t>
  </si>
  <si>
    <t>ASH-431K</t>
  </si>
  <si>
    <t>helikalna, prosta, 434 MHz, 0dBi</t>
  </si>
  <si>
    <t>WLC - linia cyfrowa</t>
  </si>
  <si>
    <t>WLC-201</t>
  </si>
  <si>
    <t>RSU-K01/LC</t>
  </si>
  <si>
    <t>RSU-K02/LC</t>
  </si>
  <si>
    <t>RSU-K04/LC</t>
  </si>
  <si>
    <t>IDO-04/LC</t>
  </si>
  <si>
    <t>RTS-1000LX</t>
  </si>
  <si>
    <t>BSO-2H1</t>
  </si>
  <si>
    <t>BSO-2H2</t>
  </si>
  <si>
    <t>SWR-108</t>
  </si>
  <si>
    <t>inne</t>
  </si>
  <si>
    <t>RSW-164</t>
  </si>
  <si>
    <t>OBI-3SH</t>
  </si>
  <si>
    <t>MPU-121</t>
  </si>
  <si>
    <t>AED-432</t>
  </si>
  <si>
    <t>AYK-437</t>
  </si>
  <si>
    <t>ASD-432</t>
  </si>
  <si>
    <t>ASD-163</t>
  </si>
  <si>
    <t>AYD-431</t>
  </si>
  <si>
    <t>elastyczna, 434 MHz, 0dBi - do pilotów RNB</t>
  </si>
  <si>
    <t>kierunkowa, yaga, 434 MHz, 11,5dBi</t>
  </si>
  <si>
    <t>dookólna, prętowa, 160 MHz, 0dBi - do ATV-49</t>
  </si>
  <si>
    <t>dookólna, 434 MHz, 2dBi</t>
  </si>
  <si>
    <t>helikalna, kątowa, 434 MHz, 0dBi</t>
  </si>
  <si>
    <t>SPA-1000/PR</t>
  </si>
  <si>
    <t>SPA-1000/T</t>
  </si>
  <si>
    <t>inne - sygnalizatory, zasilacz, wzmacniacz</t>
  </si>
  <si>
    <t xml:space="preserve">     100 metrów</t>
  </si>
  <si>
    <t xml:space="preserve">     150 metrów</t>
  </si>
  <si>
    <t xml:space="preserve">     180 metrów</t>
  </si>
  <si>
    <t xml:space="preserve">     300 metrów</t>
  </si>
  <si>
    <t xml:space="preserve">     600 metrów</t>
  </si>
  <si>
    <t xml:space="preserve">     1000 metrów</t>
  </si>
  <si>
    <t>1-kanał, odbiornik i dwa piloty PUK-151 (osłona klawisza)</t>
  </si>
  <si>
    <t>2-kanały, odbiornik i dwa piloty PUK-152 (osłona klawisza)</t>
  </si>
  <si>
    <t>1-kanał, odbiornik i pilot PUK-303</t>
  </si>
  <si>
    <t>2-kanały, odbiornik i pilot PUK-303</t>
  </si>
  <si>
    <t>2-klawiszowy, 2-kodowy, 100/200 m, 2xbateria 3V CR2025</t>
  </si>
  <si>
    <t>odbiornik, 2 obiekty (do 10), każdy obiekt: 2 stany alarmowe, kontrola łącza i zasilania, 1000 m (współpraca z NRP-102K), tryb samodzielny lub centralkowy</t>
  </si>
  <si>
    <t>1-klawiszowy, 100/200 m, bateria 12V A23</t>
  </si>
  <si>
    <t>2-klawiszowy, 100/200 m, bateria 12V A23</t>
  </si>
  <si>
    <t>4-klawiszowy, 100/200 m, bateria 12V A23</t>
  </si>
  <si>
    <t>1-klawiszowy, klapka, 180/360 m, bateria 12V A23</t>
  </si>
  <si>
    <t>2-klawiszowy, klapka, 180/360 m, bateria 12V A23</t>
  </si>
  <si>
    <t>2-klawiszowy, klapka, 150/300 m, bateria 3V CR2032</t>
  </si>
  <si>
    <t>4-klawiszowy, klapka, 150/300 m, bateria 3V CR2032</t>
  </si>
  <si>
    <t>3-klawiszowy, 300/600 m, bateria 9V 6F22</t>
  </si>
  <si>
    <t>3-klawiszowy, zaczep, 300/600 m, bateria 9V 6F22</t>
  </si>
  <si>
    <t>8-klawiszowy, 150/300 m, 2xbateria 12V 23A</t>
  </si>
  <si>
    <t>2-klawiszowy, 1-kodowy, 100/200 m, 2xbateria 3V CR2025</t>
  </si>
  <si>
    <t>1-klawiszowy, antena, zaczep, 500/1000 m, bateria 9V 6F22</t>
  </si>
  <si>
    <t>9-klawiszowy, antena, zaczep, 500/1000 m, bateria 9V 6F22</t>
  </si>
  <si>
    <t>1-kanał, 24V AC/DC, pamięć 113, mono, bistabilny, heterodyna H1</t>
  </si>
  <si>
    <t>1-kanał, 24V AC/DC, pamięć 113, mono, bistabilny, heterodyna H2</t>
  </si>
  <si>
    <t>2-kanały, 24V AC/DC, pamięć 113, mono, bistabilny, heterod. H1</t>
  </si>
  <si>
    <t>4-kanały, 24V AC/DC, pamięć 113, mono, bistabilny, chwilowy, H1</t>
  </si>
  <si>
    <t>3x wyjście WIEGAND 26/34, nadajniki GORKE, 12V DC</t>
  </si>
  <si>
    <t>3x wyjście WIEGAND 26/34, dowolny nadajnik 433MHz, KeeLoq</t>
  </si>
  <si>
    <t>2 obiektowy moduł rozszerzenia dla RP10-2K</t>
  </si>
  <si>
    <t>nadajnik, 4 kanały (2 alarmowe, kontrola łącza, zasilania), do współpracy z RP10-2K, 12 V DC</t>
  </si>
  <si>
    <t>retransmiter dla RP z kontrolą łącza, wzmocnienie 1 km, dedykowany (wzmacnia transmisje tylko z nadajników zaprogramowanych), 12V DC, pamięć 1000 nadajników</t>
  </si>
  <si>
    <t>retransmiter dla serii SA, wzmocnienie 1 km, dedykowany (wzmacnia transmisje tylko z nadajników zaprogramowanych), 12V DC, pamięć 1000 nadajników</t>
  </si>
  <si>
    <t>nadajniki do współpracy z OPC - seria SA</t>
  </si>
  <si>
    <t>Podwójne zasięgi dla pilotów odnoszą się do typu odbiornika z którym pilot ma współpracować. Wartość  pierwsza z odb. H1, druga z odb. H2.</t>
  </si>
  <si>
    <t xml:space="preserve">odbiornik, 2-kanały, 12V DC, pamięć 256 nadajników, tryby: monostabilny/ bistabilny 1-klawiszowy/ bistabilny 2-klawiszowy, moduł radiowy nadawczo-odbiorczy </t>
  </si>
  <si>
    <t>pilot 3-klawiszowy, 4 km, bateria 3,6V LS14500, współpraca z RSX-K02, opcja zaczep</t>
  </si>
  <si>
    <t>pilot 1-klawiszowy z zaczepem, 5 km, bateria 3,6V LS14500, współpraca z RSX-K02</t>
  </si>
  <si>
    <t>pilot 9-klawiszowy z zaczepem, 5 km, bateria 3,6V LS14500, współpraca z RSX-K02</t>
  </si>
  <si>
    <t>przycisk podblatowy, 4 km, bateria 3,6V LS14250, 4 kanały: klawisz główny, sabotaż obudowy, wejście napad na listwie, wejście sabotaż na listwie</t>
  </si>
  <si>
    <t>4 km, 2 wejścia NC + sabotaż obudowy, bateria 3,6V LS14500</t>
  </si>
  <si>
    <t>4 km, 5 wejść NC + sabotaż obudowy, bateria 3,6V LS14500</t>
  </si>
  <si>
    <t>GORKE Electronic Sp. z o.o., 43-200 Pszczyna, ul. Staromiejska 31b, tel. 32 326 30 70</t>
  </si>
  <si>
    <t>zestawy sterowników</t>
  </si>
  <si>
    <t>LX - long range</t>
  </si>
  <si>
    <t>wzmacniacze, WLC, sygnalizatory, pager</t>
  </si>
  <si>
    <t>Twój rabat:</t>
  </si>
  <si>
    <t>cena detaliczna (netto)</t>
  </si>
  <si>
    <t>cena z rabatem (netto)</t>
  </si>
  <si>
    <r>
      <t xml:space="preserve">GORKE Electronic Sp. z o.o., 43-200 Pszczyna, ul. Staromiejska 31b, tel. 32 326 30 70   </t>
    </r>
    <r>
      <rPr>
        <b/>
        <sz val="9"/>
        <rFont val="Tahoma"/>
        <family val="2"/>
        <charset val="238"/>
      </rPr>
      <t>www.gorke.eu</t>
    </r>
  </si>
  <si>
    <t xml:space="preserve">ZESTAWY - sterowniki radiowe  </t>
  </si>
  <si>
    <t>Piloty, odbiorniki</t>
  </si>
  <si>
    <t xml:space="preserve">433,92 MHz, kod zmienny, seria SA - każdy pilot i odbiornik w zestawie współpracuje z dowolnym innym odbiornikiem/ nadajnikiem produkcji Gorke  </t>
  </si>
  <si>
    <t xml:space="preserve">Radiopowiadamianie  </t>
  </si>
  <si>
    <t>1-kanał, 12V DC, wyzwalany poprzez podanie napięcia, do współpracy zalecane odb. H2 (np. OPC, IDO), 1000 m</t>
  </si>
  <si>
    <t>2-kanały, 12V DC, wyzwalany poprzez rozwarcie styków, do współpracy zalecane odb. H2 (np. OPC, IDO), 1000 m</t>
  </si>
  <si>
    <t>wzmacniacz linii cyfrowej, 12V DC</t>
  </si>
  <si>
    <t>Cennik produktów (1)</t>
  </si>
  <si>
    <t>Cennik produktów (2)</t>
  </si>
  <si>
    <t>Cennik produktów (3)</t>
  </si>
  <si>
    <t>Cennik produktów (4)</t>
  </si>
  <si>
    <t>Kliknij do cennika danej grupy lub wybierz zakładkę:</t>
  </si>
  <si>
    <t xml:space="preserve">wpisz wartość </t>
  </si>
  <si>
    <r>
      <rPr>
        <sz val="9"/>
        <color theme="0"/>
        <rFont val="Arial"/>
        <family val="2"/>
        <charset val="238"/>
      </rPr>
      <t>(</t>
    </r>
    <r>
      <rPr>
        <i/>
        <sz val="9"/>
        <color theme="0"/>
        <rFont val="Arial"/>
        <family val="2"/>
        <charset val="238"/>
      </rPr>
      <t>wartość zostanie przeniesiona do każdego arkusza cennika)</t>
    </r>
  </si>
  <si>
    <t>rabat:</t>
  </si>
  <si>
    <t>TU zmień wysokość KLIK</t>
  </si>
  <si>
    <t xml:space="preserve">rabat:  </t>
  </si>
  <si>
    <t>Cennik produktów (6)</t>
  </si>
  <si>
    <t>Wzmacniacze - WLC, retransmiter , pager, sygnalizatory, inne</t>
  </si>
  <si>
    <t>retransmitery: 433,92 MHz, kod zmienny , seria SA oraz LX</t>
  </si>
  <si>
    <t>sygnalizatory: radiowe, przewodowe</t>
  </si>
  <si>
    <t>Cennik produktów (8)</t>
  </si>
  <si>
    <t>Cennik produktów (7)</t>
  </si>
  <si>
    <t>GSM - nadajniki, sterowniki</t>
  </si>
  <si>
    <t>Cennik produktów (5)</t>
  </si>
  <si>
    <t>PNH-201</t>
  </si>
  <si>
    <t>PNH-201*</t>
  </si>
  <si>
    <t>PNH-201S</t>
  </si>
  <si>
    <t>PNH-201SC</t>
  </si>
  <si>
    <t>PUK-121</t>
  </si>
  <si>
    <t>PNP-202</t>
  </si>
  <si>
    <r>
      <rPr>
        <b/>
        <sz val="12"/>
        <color theme="0"/>
        <rFont val="Tahoma"/>
        <family val="2"/>
        <charset val="238"/>
      </rPr>
      <t>PILOTY</t>
    </r>
    <r>
      <rPr>
        <b/>
        <sz val="10"/>
        <color theme="0"/>
        <rFont val="Tahoma"/>
        <family val="2"/>
        <charset val="238"/>
      </rPr>
      <t xml:space="preserve"> -</t>
    </r>
    <r>
      <rPr>
        <b/>
        <sz val="9"/>
        <color theme="0"/>
        <rFont val="Tahoma"/>
        <family val="2"/>
        <charset val="238"/>
      </rPr>
      <t xml:space="preserve"> 433, 92 MHz, kod zmienny, seria SA </t>
    </r>
    <r>
      <rPr>
        <sz val="9"/>
        <color theme="0"/>
        <rFont val="Tahoma"/>
        <family val="2"/>
        <charset val="238"/>
      </rPr>
      <t>(każdy pilot współpracuje z dowolnym odbiornikiem GE)</t>
    </r>
  </si>
  <si>
    <t>CENNIK PRODUKTÓW</t>
  </si>
  <si>
    <t>zestaw objęty akcją Gwarantowanych Cen Instalatorskich GCI</t>
  </si>
  <si>
    <t>1-przyciskowy, hermetyczny, bateria 12V A23, zasięg 200/400m (H1/H2), klapka kolor (zielona, czerowna) z krzyżykiem</t>
  </si>
  <si>
    <t>2-przyciskowy (alarm, reset), powtarza transmisję (co 30s) do czasu ręcznego skasowania, hermetyczny, bateria 12V A23, zasięg 200/400m (H1/H2), klapka kolor (zielona, czerowna) z krzyżykiem</t>
  </si>
  <si>
    <t>odbiornik identyfikacyjny, pamięć 99 nadajników, wyświetlacz cyfrowy, syg. Aku, sygnalizacja niskiego stanu baterii nadajnika, 12V DC, 1xprzekaźnik (mono, 30s), współpraca z dowolnym nadajnikiem GE</t>
  </si>
  <si>
    <r>
      <t xml:space="preserve">  odbiorniki/ sterowniki - </t>
    </r>
    <r>
      <rPr>
        <sz val="9"/>
        <color theme="0"/>
        <rFont val="Tahoma"/>
        <family val="2"/>
        <charset val="238"/>
      </rPr>
      <t>433, 92 MHz, kodz zmienny, współpraca z dowolnym nadajnikiem GE</t>
    </r>
  </si>
  <si>
    <t>komputer (monitor dotykowy) plus program Tablicy Synoptycznej</t>
  </si>
  <si>
    <t>TdN-01</t>
  </si>
  <si>
    <t>Zestaw do toalet. Zawiera: odbiornik IDO-04/99, sygnalizator BSO-2H1, przycisk PNH-201C, nadajnik ciagniony PNH-201SC, zasięg 400-800 m</t>
  </si>
  <si>
    <t>Cennik zawiera aktywne linki (typ urządzenia) na kartę wyrobu.</t>
  </si>
  <si>
    <t>radiowy sygnalizator optyczny, 12V DC, wysoka jasność, sterowany dowolnym nadajnikiem GE, zasieg w zależności od nadajnika: 200-1000m, heterodyna H2</t>
  </si>
  <si>
    <t>radiowy sygnalizator optyczny, 12V DC, wysoka jasność, sterowany dowolnym nadajnikiem GE, zasieg w zależności od nadajnika: 100-500m, heterodyna H1</t>
  </si>
  <si>
    <t>sygnalizator optyczno-dźwiękowy z regulacją głośności (pokrętło), 12V DC</t>
  </si>
  <si>
    <t>wzmacniacz linii cyfrowej, 12V DC, heterodyna H2</t>
  </si>
  <si>
    <t>retransmiter, wzmocnienie sygnału 1000 m, dedykowany, 12V DC</t>
  </si>
  <si>
    <t>przystawka Systemu Przywołania, powiadomienie SMS, 10 użytkowników</t>
  </si>
  <si>
    <t>wersja LC odbiornika 1 kanałowego, do współpracy z WLC-201, 12V DC, mono lub bistabilny, pamięć 113</t>
  </si>
  <si>
    <t>wersja LC odbiornika 2 kanałowego, do współpracy z WLC-201, 12V DC, mono lub bistabilny, pamięć 113</t>
  </si>
  <si>
    <t>wersja LC odbiornika 4 kanałowego, do współpracy z WLC-201, 12V DC, mono/ bistabilny/ chwilowy, pamięć 40 klawiszy</t>
  </si>
  <si>
    <t>1-kanał, 12V DC, pamięć 113, mono, bistabilny, heterodyna H1</t>
  </si>
  <si>
    <t>1-kanał, 12V DC, pamięć 113, mono, bistabilny, 2klaw., heterodyna H1</t>
  </si>
  <si>
    <t>2-kanały, 12V DC, pamięć 113, mono, bistabilny, heterodyna H1</t>
  </si>
  <si>
    <t>4-kanały, 12V DC, pamięć 40 klawiszy, mono, bistabilny, chwilowy, heterodyna H1</t>
  </si>
  <si>
    <t>1-kanał, 12V DC, pamięć 113, mono, bistabilny, heterodyna H2</t>
  </si>
  <si>
    <t>2-kanały, 12V DC, pamięć 113, mono, bistabilny, heterodyna H2</t>
  </si>
  <si>
    <t>identyfikacyjny, 12V DC, pamięć 99, KAS, wyświetlacz cyfrowy, kontrola baterii, heterodyna H2</t>
  </si>
  <si>
    <t>identyfikacyjny, 4 kanały, pamięć 1000, 12V DC, 26 znaków, indywidualne kasowanie, bufor zdarzeń, kontrola BAT, heterodyna H2</t>
  </si>
  <si>
    <t>2-kanały, 24V AC/DC, pamięć 113, mono, bistabilny, heterodyna H2</t>
  </si>
  <si>
    <t>4-kanały, 24V AC/DC, pamięć 113, mono, bistabilny, chwilowy, heterodyna H2</t>
  </si>
  <si>
    <t>wersja LC odbiornika IDO-04/99, 12V DC, pamięć 99, 1xprzekaźnik (mono 30s), wyświetlacz cyfrowy, sygnalizacja słabej baterii nadajnika, syg. Aku</t>
  </si>
  <si>
    <t>retransmiter dedykowany, pamięć 1000, 12V DC, wzmocnienie 1000m, seria SA</t>
  </si>
  <si>
    <t>retransmiter dedykowany, pamięć 1000, 12V DC, wzmocnienie 1000m, dla RP10</t>
  </si>
  <si>
    <t>retransmiter dedykowany, pamięć 1000, 12V DC, wzmocnienie 4 km, seria LX</t>
  </si>
  <si>
    <t>regulator temperatury</t>
  </si>
  <si>
    <t>moduł przekaźnikowy</t>
  </si>
  <si>
    <t>PNH-201C</t>
  </si>
  <si>
    <t>1-przyciskowy, hermetyczny, biały, bateria 12V A23, zasięg 200/400m (H1/H2)</t>
  </si>
  <si>
    <t>1-kanał, ciągniony, hermetyczny, bateria 12V A23, zasięg 400/800 m (H1/H2), 1 kółko</t>
  </si>
  <si>
    <t>1-kanał, ciągniony, hermetyczny, bateria 12V A23, zasięg 400/800 m (H1/H2), 1 kółko, przycisk kasowania, z powtórzeniami (co 30s) aż do ręcznego skasowania</t>
  </si>
  <si>
    <t>nadajnik zegarkowy SOS, bateria 3V CR2032, zasięg 100/ 200m (H1/H2)</t>
  </si>
  <si>
    <t>przycisk podblatowy, bateria 3,6V LS14250, 4 kanały: klawisz główny, sabotaż obudowy, wejścia: napad, sabotaż na listwie, zasięg 200/400 m (H1/H2)</t>
  </si>
  <si>
    <t>1-kanał, 12V DC, wyzwalany poprzez podanie napięcia, do współpracy zalecane odbiorniki z heterodyną H2 (np. OPC, IDO), 1000 m</t>
  </si>
  <si>
    <t>2-kanały, 12V DC, wyzwalany poprzez rozwarcie styków, do współpracy zalecane odbiorniki z heterodyną H2 (np. OPC, IDO), 1000 m</t>
  </si>
  <si>
    <t>wzmacniacz linii cyfrowej, 12V DC, moduł odbiorczy H2, dopuszczalna długość przewodu w obwodzie cyfrowym 200 m, współpraca odbiorniki LC, nadajniki GE</t>
  </si>
  <si>
    <t>ciągniony, 1-kanał, hermet., bateria 12V A23, 400/800 m (H1/H2), 1 kółko</t>
  </si>
  <si>
    <t xml:space="preserve"> </t>
  </si>
  <si>
    <t>OPC-K1/303</t>
  </si>
  <si>
    <t>OPC-K2/303</t>
  </si>
  <si>
    <t>OPC-K1/1000</t>
  </si>
  <si>
    <t>OPC-K2/1000</t>
  </si>
  <si>
    <t>Odbiorniki</t>
  </si>
  <si>
    <t>2-przyciskowy (alarm, reset), powtarza transmisję (co 30s) do czasu ręcznego skasowania, hermetyczny, bateria 12V A23, zasięg 200/400m (H1/H2), klapka kolor (zielona, czerwona) z krzyżykiem</t>
  </si>
  <si>
    <t>pager, pamięć 500 nadajników, bateria 9V/ 6F22 lub akumulator NiMH 8,4V/ 170 mAh, zasięg od 100-800m (w zależności od nadajnika), zaczep, antena elastyczna</t>
  </si>
  <si>
    <t>program Tablica Synoptyczna (System Przywołania), wymaga IDO-1000, wizualizacja zdarzeń SP, archiwum, 4 funkcje dla każdego nadajnika, opcja powiadomienie sms</t>
  </si>
  <si>
    <t>RT-2/4</t>
  </si>
  <si>
    <t>centralka, pamięć 64, 16 wyjść typu OC, 4 wyjścia przekaźnikowe, 1 wejście do współpracy z centralą lub szyfratorem, 4 przyciski do obsługi przez użytkownika + 3 wewnętrzne do konfiguracji i funkcji spec., 4 pozycyjny wyświetlacz LED
wbudowany sygnalizator akustyczny</t>
  </si>
  <si>
    <t>radiowy sygnalizator optyczny, 12V DC, wysoka jasność, sterowany dowolnym nadajnikiem GE, zasięg w zależności od nadajnika: 200-1000m, heterodyna H2</t>
  </si>
  <si>
    <t>radiowy sygnalizator optyczny, 12V DC, wysoka jasność, sterowany dowolnym nadajnikiem GE, zasięg w zależności od nadajnika: 100-500m, heterodyna H1</t>
  </si>
  <si>
    <t>Cennik produktów (9)</t>
  </si>
  <si>
    <t>dookólna, prętowa, 434 MHz, 0dBi - do OPC, RTS</t>
  </si>
  <si>
    <t>Anteny, kable do programowania</t>
  </si>
  <si>
    <t>K-4</t>
  </si>
  <si>
    <t>K-5</t>
  </si>
  <si>
    <t>kabel do programowania nadajniki GSM, ATV-49</t>
  </si>
  <si>
    <t>kabel do programowania odbiornik IDO-1000</t>
  </si>
  <si>
    <t>AMD-434</t>
  </si>
  <si>
    <t>magnetyczna, 3m, złącze SMA, 434 MHz, 2dBi</t>
  </si>
  <si>
    <t>anteny, kabel do programowania</t>
  </si>
  <si>
    <t>nadajnik GSM - SMS/CLIP, 8 wejść, 3 wyjścia OC, AUX 12V/100mA, pełna obsługa akumulatora</t>
  </si>
  <si>
    <t>nadajnik GSM - SMS/CLIP</t>
  </si>
  <si>
    <t>nadajnik GSM - SMS/CLIP z odbiornikiem radiowym (współpraca piloty GE)</t>
  </si>
  <si>
    <t>nadajnik centralkowy GSM</t>
  </si>
  <si>
    <t>nadajnik centralkowy GSM, z odbiornikiem radiowym (współpraca piloty GE)</t>
  </si>
  <si>
    <t>sterownik bramy, 10 użytkowników, 9-30V AC/DC, 2 kanały</t>
  </si>
  <si>
    <t>GSU-SP1000</t>
  </si>
  <si>
    <t>powiadomienie SMS dla Tablicy Synoptycznej, 10 użytkowników, 9-30V AC/DC</t>
  </si>
  <si>
    <t>2-kanały, sterownik sms/ clip</t>
  </si>
  <si>
    <r>
      <t>ODBIORNIKI - 433, 92 MHz, kod zmienny, seria SA</t>
    </r>
    <r>
      <rPr>
        <sz val="9.5"/>
        <color theme="0"/>
        <rFont val="Tahoma"/>
        <family val="2"/>
        <charset val="238"/>
      </rPr>
      <t xml:space="preserve"> (odbiornik współpracuje z dowolnym nadajnikiem GE)</t>
    </r>
  </si>
  <si>
    <r>
      <t xml:space="preserve">  nadajniki - </t>
    </r>
    <r>
      <rPr>
        <sz val="9"/>
        <color theme="0"/>
        <rFont val="Tahoma"/>
        <family val="2"/>
        <charset val="238"/>
      </rPr>
      <t>433,92 MHz, kod zmienny, współpraca z dowolnym odbiornikiem GE</t>
    </r>
  </si>
  <si>
    <t>piloty i nadajniki</t>
  </si>
  <si>
    <t>odbiorniki</t>
  </si>
  <si>
    <t>odbiornik identyfikacyjny, wersja przemysłowa (dławice, pokrywa przezroczysta),pamięć 1000 nadajników, 4 kanały, indywidualne kasowanie, bufor zdarzeń, możliwość zapisu ustawień (+pamięć), wyświetlacz 26 znaków, syg. Aku, współpraca z programem TS, dowolnym nadajnikiem GE</t>
  </si>
  <si>
    <t>odbiornik identyfikacyjny, wersja z etykietą (bez dławic, zew. przycisk kasowania), pamięć 1000 nadajników, 4 kanały, indywidualne kasowanie, bufor zdarzeń, możliwość zapisu ustawień (+pamięć), wyświetlacz 26 znaków, syg. Aku, współpraca z programem TS, dowolnym nadajnikiem GE</t>
  </si>
  <si>
    <t>BSO-300</t>
  </si>
  <si>
    <t>BSO-400</t>
  </si>
  <si>
    <t>SPR-PC1/BAT</t>
  </si>
  <si>
    <t>SPR-PC1/ZAS</t>
  </si>
  <si>
    <t>SPR-PK2/BAT/AK</t>
  </si>
  <si>
    <t>SPR-PK2/ZAS/AK</t>
  </si>
  <si>
    <t>P1</t>
  </si>
  <si>
    <t>P2</t>
  </si>
  <si>
    <t>P3</t>
  </si>
  <si>
    <t>P4</t>
  </si>
  <si>
    <t>P5</t>
  </si>
  <si>
    <t>puszka 1-krotna</t>
  </si>
  <si>
    <t>puszka 2-krotna</t>
  </si>
  <si>
    <t>puszka 3-krotna</t>
  </si>
  <si>
    <t>puszka 4-krotna</t>
  </si>
  <si>
    <t>puszka 5-krotna</t>
  </si>
  <si>
    <t>SPR-ZS1</t>
  </si>
  <si>
    <t>SPR-PK1/A/BAT</t>
  </si>
  <si>
    <t>SPR-PK1/A/ZAS</t>
  </si>
  <si>
    <t>przycisk 1-klaw., ramka biała, alarmowy, bateryjny, podtynkowy</t>
  </si>
  <si>
    <t>przycisk 1-klaw., ramka biała, alarmowy, 12V DC, podtynkowy</t>
  </si>
  <si>
    <t>SPR-PK1/K/BAT</t>
  </si>
  <si>
    <t>SPR-PK1/K/ZAS</t>
  </si>
  <si>
    <t>przycisk 1-klaw., ramka biała, kasujący, bateryjny, podtynkowy</t>
  </si>
  <si>
    <t>przycisk 1-klaw., ramka biała, kasujący, 12V DC, podtynkowy</t>
  </si>
  <si>
    <t>przycisk ciągniony, ramka biała, bateryjny, podtynkowy</t>
  </si>
  <si>
    <t>przycisk ciągniony, ramka biała, 12V DC, podtynkowy</t>
  </si>
  <si>
    <t>przycisk 2-klaw., ramka biała, alarmowo-kasujący, bateryjny, podtynkowy</t>
  </si>
  <si>
    <t>przycisk 2-klaw., ramka biała, alarmowo-kasujący, 12V DC, podtynkowy</t>
  </si>
  <si>
    <t>zasilacz, ramka biała, podtynkowy, 230 V AC, 0,35A, zabezpieczenia przeciwzwraciowe, przeciwprzepięciowe, przeciążeniowe, termiczne</t>
  </si>
  <si>
    <t>odbiornik 3 kanały, podtynkowy, 12V DC</t>
  </si>
  <si>
    <t>SPR-CS3</t>
  </si>
  <si>
    <t>1-klawiszowy, nadajnik łańcuszkowy</t>
  </si>
  <si>
    <t>sygnalizator optyczno-dźwiękowy z płynną regulacją głośności i jasności świecenia, 12V DC, natynkowy lub na puszkę fi 60</t>
  </si>
  <si>
    <t>KOLOR</t>
  </si>
  <si>
    <t>SPR-P41</t>
  </si>
  <si>
    <t>zielony, turkus, czerwony, brąz, fiolet</t>
  </si>
  <si>
    <t xml:space="preserve">dopłata do ramek kolor inny niż standard biały: </t>
  </si>
  <si>
    <t>PNH-201S*</t>
  </si>
  <si>
    <t>1-kanał, ciągniony, hermetyczny, bateria 12V A23, zasięg 400/800 m (H1/H2), 2 kółka</t>
  </si>
  <si>
    <t>1-kanał, ciągniony, hermetyczny, bateria 12V A23, zasięg 400/800 m (H1/H2), 2 kółka, przycisk kasowania, z powtórzeniami (co 30s) aż do ręcznego skasowania</t>
  </si>
  <si>
    <t>PNH-201SC*</t>
  </si>
  <si>
    <t>sygnalizator optyczno-dźwiękowy z płynną regulacją głośności i jasności świecenia, 12V DC, podtynkowy, ramka biała</t>
  </si>
  <si>
    <t>PUK-401</t>
  </si>
  <si>
    <t>1-klawiszowy, 400/ 800m, bateria 23A</t>
  </si>
  <si>
    <t>nowość</t>
  </si>
  <si>
    <t>RPW-1K</t>
  </si>
  <si>
    <t>RPW-2K</t>
  </si>
  <si>
    <t>1-kanał, zestaw odbiornika OPC-K01 i nadajnika NRP-102</t>
  </si>
  <si>
    <t>2-kanały, zestaw odbiornika OPC-K02 i nadajnika NRP-102W</t>
  </si>
  <si>
    <t>SPR-PW1/x/ZAS</t>
  </si>
  <si>
    <t>RNX-104S</t>
  </si>
  <si>
    <t>4 km, 4 klawiszowy, bateria 3,6V LS14500 lub 12V DC</t>
  </si>
  <si>
    <t>4 km, 4 klawiszowy, zasilanie bateryjne (bateria 3,6V LS14500) lub 12V DC</t>
  </si>
  <si>
    <t>RNX-104S*</t>
  </si>
  <si>
    <t xml:space="preserve">utworzony: 01 lutego 2019 r.    </t>
  </si>
  <si>
    <t>PNH-202</t>
  </si>
  <si>
    <t>2-przyciskowy, hermetyczny, bateria 12V A23, zasięg 200/400m (H1/H2), klapka kolor (zielona, czerowna) z krzyżykiem</t>
  </si>
  <si>
    <t>IDO-1000 /E</t>
  </si>
  <si>
    <t>nie ma rabatów</t>
  </si>
  <si>
    <t>2-przyciskowy (alarm, reset), hermetyczny, bateria 12V A23, zasięg 200/400m (H1/H2), klapka kolor (zielona, czerwona) z krzyżykiem</t>
  </si>
  <si>
    <t>SPR-PC2/BAT</t>
  </si>
  <si>
    <t>przycisk ciągniony plus klawisz, ramka biała, podtynkowy</t>
  </si>
  <si>
    <t>SPR-PC2/ZAS</t>
  </si>
  <si>
    <t>wandaloodporny, 1-klawiszowy, podtynkowy, 12V DC, stałe podświetlenie, 3 kolory</t>
  </si>
  <si>
    <t>IDO-1001U/E</t>
  </si>
  <si>
    <t>odbiornik, centrala dla SP z kasowaniem, USB inne j/w</t>
  </si>
  <si>
    <t>IDO-1000U/E</t>
  </si>
  <si>
    <t>odbiornik, centrala, USB inne j/w</t>
  </si>
  <si>
    <t>program TS z obsługą 18 przycisków, do pobrania ze strony</t>
  </si>
  <si>
    <t>gratis</t>
  </si>
  <si>
    <t>nadajnik GSM z modułem radiowym - dla systemów powiadomienia tylko na komórkę, współpraca z dowolnym przyciskiem GE, pojemność pamięci 200 przycisków, obsługa 6 numerów, treść indywidualna dla kazdego przycisku</t>
  </si>
  <si>
    <t>wezwanie pomocy z toalety</t>
  </si>
  <si>
    <t>TdN-02</t>
  </si>
  <si>
    <t>Zestaw full opcja: odbiornik, sygnalizator, przycisk ciagniony, przycisk klapkowy, kasownik. Przyciski podtynkowe (dla opcji natynkowej dolicza się 4x puszka), zasilanie zew. lub opcja bateryjna</t>
  </si>
  <si>
    <t>TdN-03</t>
  </si>
  <si>
    <t>Zestaw: odbiornik, sygnalizator, przycisk ciagniony, kasownik. Przyciski podtynkowe (dla opcji natynkowej dolicza się 3x puszka), zasilanie zew. lub opcja bateryjna</t>
  </si>
  <si>
    <t>TdN-04</t>
  </si>
  <si>
    <t>Zestaw ekonomiczny - sygnalizacja przywołania pomocy na lampce: sygnalizator, przycisk ciągniony, kasownik.  Przyciski podtynkowe (dla opcji natynkowej dolicza się 2x puszka), zasilanie zew. lub opcja bateryjna</t>
  </si>
  <si>
    <t>TdN-05</t>
  </si>
  <si>
    <t>Zestaw ekonomiczny - sygnalizacja przywołania pomocy na lampce: sygnalizator, przycisk ciągniony z kasownikiem.  Przycisk podtynkowy (dla opcji natynkowej dolicza się 1x puszka), zasilanie zew. lub opcja bateryjna</t>
  </si>
  <si>
    <t>TdN-06</t>
  </si>
  <si>
    <t xml:space="preserve">Zestaw z przyciskami wandaloodpornymi (wezwanie, kasownik) + odbiornik, sygnalizator, przycisk ciągniony.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</si>
</sst>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2" x14ac:knownFonts="1">
    <font>
      <sz val="10"/>
      <name val="Arial"/>
    </font>
    <font>
      <sz val="10"/>
      <name val="Tahoma"/>
      <family val="2"/>
    </font>
    <font>
      <i/>
      <sz val="10"/>
      <name val="Tahoma"/>
      <family val="2"/>
    </font>
    <font>
      <b/>
      <i/>
      <sz val="9"/>
      <name val="Tahoma"/>
      <family val="2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i/>
      <sz val="9"/>
      <name val="Tahoma"/>
      <family val="2"/>
    </font>
    <font>
      <sz val="9"/>
      <name val="Tahoma"/>
      <family val="2"/>
    </font>
    <font>
      <sz val="9"/>
      <color theme="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9"/>
      <color theme="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26"/>
      <color rgb="FFFF0000"/>
      <name val="Tahoma"/>
      <family val="2"/>
    </font>
    <font>
      <b/>
      <sz val="11"/>
      <color theme="3" tint="0.39997558519241921"/>
      <name val="Tahoma"/>
      <family val="2"/>
    </font>
    <font>
      <i/>
      <sz val="10"/>
      <color theme="3" tint="0.3999755851924192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8"/>
      <color theme="0"/>
      <name val="Tahoma"/>
      <family val="2"/>
    </font>
    <font>
      <b/>
      <sz val="9"/>
      <color theme="0"/>
      <name val="Tahoma"/>
      <family val="2"/>
    </font>
    <font>
      <sz val="8.5"/>
      <name val="Tahoma"/>
      <family val="2"/>
    </font>
    <font>
      <b/>
      <sz val="9"/>
      <color rgb="FF0070C0"/>
      <name val="Tahoma"/>
      <family val="2"/>
    </font>
    <font>
      <b/>
      <sz val="9"/>
      <color theme="0"/>
      <name val="Tahoma"/>
      <family val="2"/>
      <charset val="238"/>
    </font>
    <font>
      <sz val="8.5"/>
      <color theme="0"/>
      <name val="Tahoma"/>
      <family val="2"/>
    </font>
    <font>
      <sz val="8"/>
      <name val="Tahoma"/>
      <family val="2"/>
      <charset val="238"/>
    </font>
    <font>
      <b/>
      <sz val="9"/>
      <color rgb="FF315683"/>
      <name val="Tahoma"/>
      <family val="2"/>
    </font>
    <font>
      <b/>
      <sz val="24"/>
      <color theme="0"/>
      <name val="Tahoma"/>
      <family val="2"/>
      <charset val="238"/>
    </font>
    <font>
      <sz val="8.5"/>
      <color theme="0"/>
      <name val="Tahoma"/>
      <family val="2"/>
      <charset val="238"/>
    </font>
    <font>
      <b/>
      <sz val="22"/>
      <color rgb="FFFF0000"/>
      <name val="Tahoma"/>
      <family val="2"/>
    </font>
    <font>
      <sz val="10"/>
      <color theme="0"/>
      <name val="Arial"/>
      <family val="2"/>
      <charset val="238"/>
    </font>
    <font>
      <b/>
      <sz val="48"/>
      <color theme="0"/>
      <name val="Arial"/>
      <family val="2"/>
      <charset val="238"/>
    </font>
    <font>
      <sz val="36"/>
      <color theme="0"/>
      <name val="Arial"/>
      <family val="2"/>
      <charset val="238"/>
    </font>
    <font>
      <sz val="9"/>
      <name val="Tahoma"/>
      <family val="2"/>
      <charset val="238"/>
    </font>
    <font>
      <b/>
      <sz val="22"/>
      <color rgb="FF315683"/>
      <name val="Tahoma"/>
      <family val="2"/>
      <charset val="238"/>
    </font>
    <font>
      <sz val="10"/>
      <color rgb="FFC00000"/>
      <name val="Tahoma"/>
      <family val="2"/>
    </font>
    <font>
      <u/>
      <sz val="10"/>
      <color theme="10"/>
      <name val="Arial"/>
      <family val="2"/>
      <charset val="238"/>
    </font>
    <font>
      <b/>
      <sz val="22"/>
      <color theme="0"/>
      <name val="Tahoma"/>
      <family val="2"/>
      <charset val="238"/>
    </font>
    <font>
      <sz val="9"/>
      <color rgb="FFC00000"/>
      <name val="Tahoma"/>
      <family val="2"/>
    </font>
    <font>
      <u/>
      <sz val="10"/>
      <color theme="0"/>
      <name val="Arial"/>
      <family val="2"/>
      <charset val="238"/>
    </font>
    <font>
      <sz val="10"/>
      <color rgb="FFFFFF00"/>
      <name val="Arial"/>
      <family val="2"/>
      <charset val="238"/>
    </font>
    <font>
      <sz val="28"/>
      <color theme="0"/>
      <name val="Arial"/>
      <family val="2"/>
      <charset val="238"/>
    </font>
    <font>
      <b/>
      <sz val="90"/>
      <color rgb="FFFFFF00"/>
      <name val="Arial"/>
      <family val="2"/>
      <charset val="238"/>
    </font>
    <font>
      <i/>
      <u/>
      <sz val="10"/>
      <name val="Arial"/>
      <family val="2"/>
      <charset val="238"/>
    </font>
    <font>
      <sz val="8.6"/>
      <color rgb="FF000000"/>
      <name val="Tahoma"/>
      <family val="2"/>
      <charset val="238"/>
    </font>
    <font>
      <b/>
      <sz val="24"/>
      <color rgb="FFFF0000"/>
      <name val="Tahoma"/>
      <family val="2"/>
    </font>
    <font>
      <sz val="8"/>
      <color theme="0"/>
      <name val="Verdana"/>
      <family val="2"/>
      <charset val="238"/>
    </font>
    <font>
      <sz val="8"/>
      <name val="Verdana"/>
      <family val="2"/>
      <charset val="238"/>
    </font>
    <font>
      <sz val="9"/>
      <color theme="0"/>
      <name val="Arial"/>
      <family val="2"/>
      <charset val="238"/>
    </font>
    <font>
      <b/>
      <sz val="9"/>
      <name val="Tahoma"/>
      <family val="2"/>
      <charset val="238"/>
    </font>
    <font>
      <b/>
      <sz val="18"/>
      <name val="Tahoma"/>
      <family val="2"/>
    </font>
    <font>
      <i/>
      <sz val="18"/>
      <name val="Tahoma"/>
      <family val="2"/>
    </font>
    <font>
      <b/>
      <sz val="11"/>
      <name val="Tahoma"/>
      <family val="2"/>
    </font>
    <font>
      <b/>
      <u/>
      <sz val="10"/>
      <color rgb="FFC00000"/>
      <name val="Arial"/>
      <family val="2"/>
      <charset val="238"/>
    </font>
    <font>
      <b/>
      <sz val="12"/>
      <name val="Tahoma"/>
      <family val="2"/>
    </font>
    <font>
      <i/>
      <sz val="12"/>
      <name val="Tahoma"/>
      <family val="2"/>
    </font>
    <font>
      <i/>
      <sz val="9"/>
      <color theme="0"/>
      <name val="Arial"/>
      <family val="2"/>
      <charset val="238"/>
    </font>
    <font>
      <b/>
      <sz val="14"/>
      <color rgb="FFFFFF00"/>
      <name val="Arial"/>
      <family val="2"/>
      <charset val="238"/>
    </font>
    <font>
      <b/>
      <sz val="16"/>
      <color rgb="FF315683"/>
      <name val="Tahoma"/>
      <family val="2"/>
      <charset val="238"/>
    </font>
    <font>
      <b/>
      <sz val="16"/>
      <color rgb="FF002060"/>
      <name val="Tahoma"/>
      <family val="2"/>
      <charset val="238"/>
    </font>
    <font>
      <b/>
      <u/>
      <sz val="11"/>
      <color rgb="FFC00000"/>
      <name val="Arial"/>
      <family val="2"/>
      <charset val="238"/>
    </font>
    <font>
      <b/>
      <sz val="20"/>
      <color rgb="FFFF0000"/>
      <name val="Tahoma"/>
      <family val="2"/>
    </font>
    <font>
      <b/>
      <sz val="12"/>
      <color theme="0"/>
      <name val="Tahoma"/>
      <family val="2"/>
      <charset val="238"/>
    </font>
    <font>
      <u/>
      <sz val="10"/>
      <color rgb="FFFFFF00"/>
      <name val="Arial"/>
      <family val="2"/>
      <charset val="238"/>
    </font>
    <font>
      <b/>
      <sz val="18"/>
      <color rgb="FFFFFF00"/>
      <name val="Arial"/>
      <family val="2"/>
      <charset val="238"/>
    </font>
    <font>
      <b/>
      <sz val="36"/>
      <color theme="0"/>
      <name val="Arial"/>
      <family val="2"/>
      <charset val="238"/>
    </font>
    <font>
      <i/>
      <sz val="7.5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8.5"/>
      <color theme="1"/>
      <name val="Tahoma"/>
      <family val="2"/>
      <charset val="238"/>
    </font>
    <font>
      <sz val="10"/>
      <name val="Tahoma"/>
      <family val="2"/>
      <charset val="238"/>
    </font>
    <font>
      <i/>
      <sz val="9.5"/>
      <name val="Tahoma"/>
      <family val="2"/>
      <charset val="238"/>
    </font>
    <font>
      <b/>
      <sz val="9.5"/>
      <color theme="1"/>
      <name val="Tahoma"/>
      <family val="2"/>
      <charset val="238"/>
    </font>
    <font>
      <sz val="9.5"/>
      <name val="Tahoma"/>
      <family val="2"/>
      <charset val="238"/>
    </font>
    <font>
      <b/>
      <sz val="9.5"/>
      <color theme="0"/>
      <name val="Tahoma"/>
      <family val="2"/>
      <charset val="238"/>
    </font>
    <font>
      <sz val="9.5"/>
      <color theme="0"/>
      <name val="Tahoma"/>
      <family val="2"/>
      <charset val="238"/>
    </font>
    <font>
      <sz val="7.5"/>
      <name val="Tahoma"/>
      <family val="2"/>
    </font>
    <font>
      <b/>
      <sz val="8.5"/>
      <color theme="1"/>
      <name val="Tahoma"/>
      <family val="2"/>
    </font>
    <font>
      <b/>
      <sz val="8.5"/>
      <name val="Tahoma"/>
      <family val="2"/>
    </font>
    <font>
      <sz val="7.5"/>
      <color theme="0"/>
      <name val="Tahoma"/>
      <family val="2"/>
    </font>
    <font>
      <sz val="7"/>
      <color theme="0"/>
      <name val="Tahoma"/>
      <family val="2"/>
    </font>
    <font>
      <b/>
      <sz val="10"/>
      <color theme="1"/>
      <name val="Arial"/>
      <family val="2"/>
      <charset val="238"/>
    </font>
    <font>
      <b/>
      <sz val="18"/>
      <color theme="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1568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/>
    <xf numFmtId="0" fontId="4" fillId="2" borderId="0" xfId="0" applyFont="1" applyFill="1" applyAlignment="1">
      <alignment horizontal="left" wrapText="1"/>
    </xf>
    <xf numFmtId="0" fontId="7" fillId="2" borderId="0" xfId="0" applyFont="1" applyFill="1"/>
    <xf numFmtId="0" fontId="1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3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8" fillId="5" borderId="0" xfId="0" applyFont="1" applyFill="1"/>
    <xf numFmtId="0" fontId="9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164" fontId="10" fillId="5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164" fontId="1" fillId="4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1" fillId="4" borderId="0" xfId="0" applyFont="1" applyFill="1" applyAlignment="1">
      <alignment wrapText="1"/>
    </xf>
    <xf numFmtId="0" fontId="18" fillId="3" borderId="0" xfId="0" applyFont="1" applyFill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6" fillId="2" borderId="5" xfId="0" applyFont="1" applyFill="1" applyBorder="1"/>
    <xf numFmtId="0" fontId="16" fillId="2" borderId="0" xfId="0" applyFont="1" applyFill="1"/>
    <xf numFmtId="0" fontId="6" fillId="2" borderId="4" xfId="0" applyFont="1" applyFill="1" applyBorder="1" applyAlignment="1">
      <alignment horizontal="left"/>
    </xf>
    <xf numFmtId="0" fontId="16" fillId="2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" fillId="4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10" fillId="6" borderId="0" xfId="0" applyFont="1" applyFill="1" applyAlignment="1">
      <alignment wrapText="1"/>
    </xf>
    <xf numFmtId="164" fontId="10" fillId="6" borderId="0" xfId="0" applyNumberFormat="1" applyFont="1" applyFill="1"/>
    <xf numFmtId="0" fontId="9" fillId="6" borderId="0" xfId="0" applyFont="1" applyFill="1" applyAlignment="1">
      <alignment vertical="center" wrapText="1"/>
    </xf>
    <xf numFmtId="0" fontId="10" fillId="6" borderId="0" xfId="0" applyFont="1" applyFill="1" applyAlignment="1">
      <alignment vertical="center" wrapText="1"/>
    </xf>
    <xf numFmtId="0" fontId="20" fillId="2" borderId="0" xfId="0" applyFont="1" applyFill="1"/>
    <xf numFmtId="0" fontId="23" fillId="6" borderId="0" xfId="0" applyFont="1" applyFill="1"/>
    <xf numFmtId="0" fontId="20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3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0" fillId="2" borderId="5" xfId="0" applyFont="1" applyFill="1" applyBorder="1"/>
    <xf numFmtId="1" fontId="1" fillId="2" borderId="0" xfId="0" applyNumberFormat="1" applyFont="1" applyFill="1" applyAlignment="1">
      <alignment vertical="center"/>
    </xf>
    <xf numFmtId="1" fontId="1" fillId="2" borderId="0" xfId="0" applyNumberFormat="1" applyFont="1" applyFill="1" applyAlignment="1">
      <alignment vertical="center" wrapText="1"/>
    </xf>
    <xf numFmtId="1" fontId="1" fillId="4" borderId="0" xfId="0" applyNumberFormat="1" applyFont="1" applyFill="1" applyAlignment="1">
      <alignment vertical="center" wrapText="1"/>
    </xf>
    <xf numFmtId="0" fontId="24" fillId="2" borderId="0" xfId="0" applyFont="1" applyFill="1" applyAlignment="1">
      <alignment vertical="center" wrapText="1"/>
    </xf>
    <xf numFmtId="1" fontId="10" fillId="6" borderId="0" xfId="0" applyNumberFormat="1" applyFont="1" applyFill="1" applyAlignment="1">
      <alignment vertical="center"/>
    </xf>
    <xf numFmtId="0" fontId="23" fillId="3" borderId="5" xfId="0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20" fillId="4" borderId="0" xfId="0" applyFont="1" applyFill="1" applyAlignment="1">
      <alignment vertical="center" wrapText="1"/>
    </xf>
    <xf numFmtId="0" fontId="23" fillId="6" borderId="0" xfId="0" applyFont="1" applyFill="1" applyAlignment="1">
      <alignment vertical="center" wrapText="1"/>
    </xf>
    <xf numFmtId="0" fontId="8" fillId="5" borderId="0" xfId="0" applyFont="1" applyFill="1" applyAlignment="1">
      <alignment horizontal="center"/>
    </xf>
    <xf numFmtId="0" fontId="27" fillId="3" borderId="5" xfId="0" applyFont="1" applyFill="1" applyBorder="1" applyAlignment="1">
      <alignment horizontal="center" vertical="center" wrapText="1"/>
    </xf>
    <xf numFmtId="0" fontId="29" fillId="7" borderId="0" xfId="0" applyFont="1" applyFill="1" applyProtection="1">
      <protection locked="0"/>
    </xf>
    <xf numFmtId="1" fontId="19" fillId="0" borderId="0" xfId="0" applyNumberFormat="1" applyFont="1" applyAlignment="1">
      <alignment horizontal="left" vertical="center" wrapText="1"/>
    </xf>
    <xf numFmtId="1" fontId="19" fillId="0" borderId="9" xfId="0" applyNumberFormat="1" applyFont="1" applyBorder="1" applyAlignment="1">
      <alignment horizontal="left" vertical="center" wrapText="1"/>
    </xf>
    <xf numFmtId="2" fontId="34" fillId="2" borderId="0" xfId="0" applyNumberFormat="1" applyFont="1" applyFill="1" applyAlignment="1">
      <alignment vertical="center"/>
    </xf>
    <xf numFmtId="9" fontId="26" fillId="8" borderId="10" xfId="0" applyNumberFormat="1" applyFont="1" applyFill="1" applyBorder="1" applyAlignment="1">
      <alignment horizontal="center" vertical="center"/>
    </xf>
    <xf numFmtId="0" fontId="29" fillId="7" borderId="0" xfId="0" applyFont="1" applyFill="1" applyAlignment="1" applyProtection="1">
      <alignment horizontal="center"/>
      <protection locked="0"/>
    </xf>
    <xf numFmtId="0" fontId="29" fillId="7" borderId="0" xfId="0" applyFont="1" applyFill="1" applyAlignment="1">
      <alignment horizontal="right"/>
    </xf>
    <xf numFmtId="0" fontId="30" fillId="7" borderId="0" xfId="0" applyFont="1" applyFill="1" applyAlignment="1" applyProtection="1">
      <alignment horizontal="left"/>
      <protection locked="0"/>
    </xf>
    <xf numFmtId="0" fontId="31" fillId="7" borderId="0" xfId="0" applyFont="1" applyFill="1" applyAlignment="1" applyProtection="1">
      <alignment horizontal="left" vertical="center"/>
      <protection locked="0"/>
    </xf>
    <xf numFmtId="9" fontId="36" fillId="8" borderId="10" xfId="0" applyNumberFormat="1" applyFont="1" applyFill="1" applyBorder="1" applyAlignment="1">
      <alignment horizontal="center" vertical="center"/>
    </xf>
    <xf numFmtId="2" fontId="37" fillId="2" borderId="0" xfId="0" applyNumberFormat="1" applyFont="1" applyFill="1" applyAlignment="1">
      <alignment horizontal="right" vertical="center"/>
    </xf>
    <xf numFmtId="0" fontId="29" fillId="7" borderId="0" xfId="0" applyFont="1" applyFill="1" applyAlignment="1">
      <alignment horizontal="right" vertical="center"/>
    </xf>
    <xf numFmtId="0" fontId="40" fillId="7" borderId="0" xfId="0" applyFont="1" applyFill="1" applyAlignment="1" applyProtection="1">
      <alignment horizontal="right" vertical="center"/>
      <protection locked="0"/>
    </xf>
    <xf numFmtId="0" fontId="14" fillId="2" borderId="0" xfId="0" applyFont="1" applyFill="1" applyAlignment="1">
      <alignment horizontal="right" vertical="top"/>
    </xf>
    <xf numFmtId="0" fontId="15" fillId="2" borderId="0" xfId="0" applyFont="1" applyFill="1" applyAlignment="1">
      <alignment horizontal="right" vertical="top"/>
    </xf>
    <xf numFmtId="0" fontId="42" fillId="2" borderId="0" xfId="1" applyFont="1" applyFill="1" applyAlignment="1">
      <alignment horizontal="right" vertical="center"/>
    </xf>
    <xf numFmtId="0" fontId="43" fillId="0" borderId="0" xfId="0" applyFont="1" applyAlignment="1">
      <alignment horizontal="right" vertical="center" readingOrder="1"/>
    </xf>
    <xf numFmtId="2" fontId="1" fillId="2" borderId="0" xfId="0" applyNumberFormat="1" applyFont="1" applyFill="1" applyAlignment="1">
      <alignment vertical="center"/>
    </xf>
    <xf numFmtId="2" fontId="1" fillId="4" borderId="0" xfId="0" applyNumberFormat="1" applyFont="1" applyFill="1" applyAlignment="1">
      <alignment vertical="center"/>
    </xf>
    <xf numFmtId="2" fontId="10" fillId="6" borderId="0" xfId="0" applyNumberFormat="1" applyFont="1" applyFill="1" applyAlignment="1">
      <alignment vertical="center"/>
    </xf>
    <xf numFmtId="0" fontId="45" fillId="3" borderId="0" xfId="0" applyFont="1" applyFill="1" applyAlignment="1">
      <alignment horizontal="center" vertical="center" wrapText="1"/>
    </xf>
    <xf numFmtId="0" fontId="45" fillId="3" borderId="6" xfId="0" applyFont="1" applyFill="1" applyBorder="1" applyAlignment="1">
      <alignment horizontal="center" vertical="center" wrapText="1"/>
    </xf>
    <xf numFmtId="0" fontId="45" fillId="3" borderId="5" xfId="0" applyFont="1" applyFill="1" applyBorder="1" applyAlignment="1">
      <alignment horizontal="center" vertical="center" wrapText="1"/>
    </xf>
    <xf numFmtId="0" fontId="46" fillId="2" borderId="5" xfId="0" applyFont="1" applyFill="1" applyBorder="1"/>
    <xf numFmtId="0" fontId="46" fillId="2" borderId="0" xfId="0" applyFont="1" applyFill="1"/>
    <xf numFmtId="0" fontId="47" fillId="7" borderId="0" xfId="0" applyFont="1" applyFill="1" applyProtection="1">
      <protection locked="0"/>
    </xf>
    <xf numFmtId="0" fontId="47" fillId="7" borderId="0" xfId="0" applyFont="1" applyFill="1" applyAlignment="1" applyProtection="1">
      <alignment horizontal="left"/>
      <protection locked="0"/>
    </xf>
    <xf numFmtId="0" fontId="39" fillId="7" borderId="0" xfId="0" applyFont="1" applyFill="1" applyAlignment="1" applyProtection="1">
      <alignment horizontal="right" vertical="top"/>
      <protection locked="0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33" fillId="2" borderId="0" xfId="0" applyFont="1" applyFill="1" applyAlignment="1">
      <alignment horizontal="right" vertical="center"/>
    </xf>
    <xf numFmtId="9" fontId="26" fillId="0" borderId="0" xfId="0" applyNumberFormat="1" applyFont="1" applyAlignment="1">
      <alignment horizontal="center" vertical="center"/>
    </xf>
    <xf numFmtId="0" fontId="51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53" fillId="2" borderId="0" xfId="0" applyFont="1" applyFill="1" applyAlignment="1">
      <alignment horizontal="right" vertical="top"/>
    </xf>
    <xf numFmtId="0" fontId="54" fillId="2" borderId="0" xfId="0" applyFont="1" applyFill="1" applyAlignment="1">
      <alignment horizontal="right" vertical="top"/>
    </xf>
    <xf numFmtId="0" fontId="32" fillId="2" borderId="0" xfId="0" applyFont="1" applyFill="1" applyAlignment="1">
      <alignment horizontal="right" vertical="top"/>
    </xf>
    <xf numFmtId="1" fontId="34" fillId="6" borderId="0" xfId="0" applyNumberFormat="1" applyFont="1" applyFill="1" applyAlignment="1">
      <alignment vertical="center"/>
    </xf>
    <xf numFmtId="0" fontId="47" fillId="7" borderId="0" xfId="0" applyFont="1" applyFill="1" applyAlignment="1">
      <alignment horizontal="right" vertical="center"/>
    </xf>
    <xf numFmtId="0" fontId="47" fillId="7" borderId="0" xfId="0" applyFont="1" applyFill="1" applyAlignment="1" applyProtection="1">
      <alignment horizontal="right"/>
      <protection locked="0"/>
    </xf>
    <xf numFmtId="0" fontId="38" fillId="7" borderId="0" xfId="1" applyFont="1" applyFill="1" applyAlignment="1">
      <alignment horizontal="right"/>
    </xf>
    <xf numFmtId="0" fontId="55" fillId="7" borderId="0" xfId="0" applyFont="1" applyFill="1" applyAlignment="1" applyProtection="1">
      <alignment horizontal="right"/>
      <protection locked="0"/>
    </xf>
    <xf numFmtId="0" fontId="47" fillId="7" borderId="0" xfId="0" applyFont="1" applyFill="1" applyAlignment="1" applyProtection="1">
      <alignment horizontal="right" vertical="top"/>
      <protection locked="0"/>
    </xf>
    <xf numFmtId="0" fontId="56" fillId="7" borderId="0" xfId="0" applyFont="1" applyFill="1" applyAlignment="1" applyProtection="1">
      <alignment horizontal="right"/>
      <protection locked="0"/>
    </xf>
    <xf numFmtId="0" fontId="57" fillId="2" borderId="4" xfId="0" applyFont="1" applyFill="1" applyBorder="1" applyAlignment="1">
      <alignment horizontal="left" vertical="center"/>
    </xf>
    <xf numFmtId="0" fontId="57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2" fontId="1" fillId="2" borderId="0" xfId="0" applyNumberFormat="1" applyFont="1" applyFill="1"/>
    <xf numFmtId="0" fontId="10" fillId="9" borderId="0" xfId="0" applyFont="1" applyFill="1" applyAlignment="1">
      <alignment wrapText="1"/>
    </xf>
    <xf numFmtId="2" fontId="10" fillId="9" borderId="0" xfId="0" applyNumberFormat="1" applyFont="1" applyFill="1" applyAlignment="1">
      <alignment vertical="center"/>
    </xf>
    <xf numFmtId="0" fontId="8" fillId="9" borderId="0" xfId="0" applyFont="1" applyFill="1" applyAlignment="1">
      <alignment horizontal="center"/>
    </xf>
    <xf numFmtId="164" fontId="10" fillId="9" borderId="0" xfId="0" applyNumberFormat="1" applyFont="1" applyFill="1"/>
    <xf numFmtId="0" fontId="8" fillId="9" borderId="0" xfId="0" applyFont="1" applyFill="1"/>
    <xf numFmtId="0" fontId="12" fillId="9" borderId="0" xfId="0" applyFont="1" applyFill="1" applyAlignment="1">
      <alignment vertical="center" wrapText="1"/>
    </xf>
    <xf numFmtId="0" fontId="10" fillId="9" borderId="0" xfId="0" applyFont="1" applyFill="1" applyAlignment="1">
      <alignment vertical="center" wrapText="1"/>
    </xf>
    <xf numFmtId="164" fontId="10" fillId="9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center" wrapText="1"/>
    </xf>
    <xf numFmtId="0" fontId="7" fillId="9" borderId="0" xfId="0" applyFont="1" applyFill="1"/>
    <xf numFmtId="0" fontId="7" fillId="9" borderId="0" xfId="0" applyFont="1" applyFill="1" applyAlignment="1">
      <alignment vertical="center"/>
    </xf>
    <xf numFmtId="0" fontId="62" fillId="7" borderId="0" xfId="1" applyFont="1" applyFill="1" applyAlignment="1">
      <alignment horizontal="right"/>
    </xf>
    <xf numFmtId="0" fontId="38" fillId="7" borderId="0" xfId="1" applyFont="1" applyFill="1"/>
    <xf numFmtId="0" fontId="63" fillId="7" borderId="0" xfId="0" applyFont="1" applyFill="1" applyAlignment="1" applyProtection="1">
      <alignment vertical="center"/>
      <protection locked="0"/>
    </xf>
    <xf numFmtId="0" fontId="64" fillId="7" borderId="0" xfId="0" applyFont="1" applyFill="1" applyAlignment="1" applyProtection="1">
      <alignment vertical="center"/>
      <protection locked="0"/>
    </xf>
    <xf numFmtId="0" fontId="10" fillId="10" borderId="0" xfId="0" applyFont="1" applyFill="1" applyAlignment="1">
      <alignment vertical="center"/>
    </xf>
    <xf numFmtId="0" fontId="10" fillId="10" borderId="0" xfId="0" applyFont="1" applyFill="1"/>
    <xf numFmtId="0" fontId="1" fillId="10" borderId="0" xfId="0" applyFont="1" applyFill="1" applyAlignment="1">
      <alignment vertical="center"/>
    </xf>
    <xf numFmtId="0" fontId="1" fillId="10" borderId="0" xfId="0" applyFont="1" applyFill="1"/>
    <xf numFmtId="0" fontId="55" fillId="7" borderId="0" xfId="0" applyFont="1" applyFill="1" applyProtection="1">
      <protection locked="0"/>
    </xf>
    <xf numFmtId="0" fontId="16" fillId="2" borderId="0" xfId="0" applyFont="1" applyFill="1" applyAlignment="1">
      <alignment vertical="top" wrapText="1"/>
    </xf>
    <xf numFmtId="0" fontId="16" fillId="4" borderId="0" xfId="0" applyFont="1" applyFill="1" applyAlignment="1">
      <alignment vertical="top" wrapText="1"/>
    </xf>
    <xf numFmtId="2" fontId="37" fillId="2" borderId="0" xfId="0" applyNumberFormat="1" applyFont="1" applyFill="1" applyAlignment="1">
      <alignment horizontal="right" vertical="top"/>
    </xf>
    <xf numFmtId="0" fontId="66" fillId="2" borderId="0" xfId="1" applyFont="1" applyFill="1" applyAlignment="1">
      <alignment vertical="center" wrapText="1"/>
    </xf>
    <xf numFmtId="0" fontId="66" fillId="4" borderId="0" xfId="1" applyFont="1" applyFill="1" applyAlignment="1">
      <alignment vertical="center" wrapText="1"/>
    </xf>
    <xf numFmtId="0" fontId="67" fillId="2" borderId="0" xfId="1" applyFont="1" applyFill="1" applyAlignment="1">
      <alignment vertical="center" wrapText="1"/>
    </xf>
    <xf numFmtId="0" fontId="67" fillId="4" borderId="0" xfId="1" applyFont="1" applyFill="1" applyAlignment="1">
      <alignment vertical="center" wrapText="1"/>
    </xf>
    <xf numFmtId="1" fontId="67" fillId="2" borderId="0" xfId="0" applyNumberFormat="1" applyFont="1" applyFill="1" applyAlignment="1">
      <alignment horizontal="center"/>
    </xf>
    <xf numFmtId="1" fontId="67" fillId="4" borderId="0" xfId="0" applyNumberFormat="1" applyFont="1" applyFill="1" applyAlignment="1">
      <alignment horizontal="center"/>
    </xf>
    <xf numFmtId="1" fontId="67" fillId="0" borderId="9" xfId="0" applyNumberFormat="1" applyFont="1" applyBorder="1" applyAlignment="1">
      <alignment horizontal="left" vertical="center" wrapText="1"/>
    </xf>
    <xf numFmtId="1" fontId="67" fillId="0" borderId="0" xfId="0" applyNumberFormat="1" applyFont="1" applyAlignment="1">
      <alignment horizontal="left" vertical="center" wrapText="1"/>
    </xf>
    <xf numFmtId="0" fontId="67" fillId="2" borderId="0" xfId="1" applyFont="1" applyFill="1" applyAlignment="1">
      <alignment vertical="top" wrapText="1"/>
    </xf>
    <xf numFmtId="0" fontId="67" fillId="4" borderId="0" xfId="1" applyFont="1" applyFill="1" applyAlignment="1">
      <alignment vertical="top" wrapText="1"/>
    </xf>
    <xf numFmtId="2" fontId="65" fillId="2" borderId="0" xfId="0" applyNumberFormat="1" applyFont="1" applyFill="1" applyAlignment="1">
      <alignment horizontal="right" vertical="center"/>
    </xf>
    <xf numFmtId="2" fontId="7" fillId="2" borderId="0" xfId="0" applyNumberFormat="1" applyFont="1" applyFill="1" applyAlignment="1">
      <alignment horizontal="right" vertical="top"/>
    </xf>
    <xf numFmtId="2" fontId="7" fillId="4" borderId="0" xfId="0" applyNumberFormat="1" applyFont="1" applyFill="1" applyAlignment="1">
      <alignment horizontal="right" vertical="top"/>
    </xf>
    <xf numFmtId="0" fontId="67" fillId="2" borderId="0" xfId="0" applyFont="1" applyFill="1" applyAlignment="1">
      <alignment horizontal="center" vertical="center"/>
    </xf>
    <xf numFmtId="0" fontId="67" fillId="4" borderId="0" xfId="0" applyFont="1" applyFill="1" applyAlignment="1">
      <alignment horizontal="center" vertical="center"/>
    </xf>
    <xf numFmtId="0" fontId="68" fillId="2" borderId="0" xfId="0" applyFont="1" applyFill="1" applyAlignment="1">
      <alignment horizontal="center" vertical="center"/>
    </xf>
    <xf numFmtId="0" fontId="68" fillId="4" borderId="0" xfId="0" applyFont="1" applyFill="1" applyAlignment="1">
      <alignment horizontal="center" vertical="center"/>
    </xf>
    <xf numFmtId="0" fontId="66" fillId="2" borderId="0" xfId="1" applyFont="1" applyFill="1" applyAlignment="1">
      <alignment vertical="center"/>
    </xf>
    <xf numFmtId="0" fontId="67" fillId="2" borderId="0" xfId="0" applyFont="1" applyFill="1" applyAlignment="1">
      <alignment horizontal="center"/>
    </xf>
    <xf numFmtId="0" fontId="67" fillId="4" borderId="0" xfId="0" applyFont="1" applyFill="1" applyAlignment="1">
      <alignment horizontal="center"/>
    </xf>
    <xf numFmtId="0" fontId="67" fillId="2" borderId="0" xfId="0" applyFont="1" applyFill="1"/>
    <xf numFmtId="0" fontId="67" fillId="2" borderId="0" xfId="1" applyFont="1" applyFill="1"/>
    <xf numFmtId="0" fontId="68" fillId="4" borderId="0" xfId="1" applyFont="1" applyFill="1" applyAlignment="1">
      <alignment vertical="center" wrapText="1"/>
    </xf>
    <xf numFmtId="0" fontId="68" fillId="2" borderId="0" xfId="1" applyFont="1" applyFill="1" applyAlignment="1">
      <alignment vertical="center"/>
    </xf>
    <xf numFmtId="2" fontId="7" fillId="2" borderId="0" xfId="0" applyNumberFormat="1" applyFont="1" applyFill="1" applyAlignment="1">
      <alignment vertical="top"/>
    </xf>
    <xf numFmtId="0" fontId="67" fillId="4" borderId="0" xfId="0" applyFont="1" applyFill="1" applyAlignment="1">
      <alignment vertical="center" wrapText="1"/>
    </xf>
    <xf numFmtId="2" fontId="10" fillId="5" borderId="0" xfId="0" applyNumberFormat="1" applyFont="1" applyFill="1" applyAlignment="1">
      <alignment vertical="center"/>
    </xf>
    <xf numFmtId="0" fontId="48" fillId="2" borderId="0" xfId="1" applyFont="1" applyFill="1" applyAlignment="1">
      <alignment vertical="center" wrapText="1"/>
    </xf>
    <xf numFmtId="0" fontId="48" fillId="0" borderId="0" xfId="0" applyFont="1" applyAlignment="1">
      <alignment vertical="center"/>
    </xf>
    <xf numFmtId="0" fontId="12" fillId="5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70" fillId="2" borderId="0" xfId="0" applyFont="1" applyFill="1" applyAlignment="1">
      <alignment horizontal="right" vertical="top"/>
    </xf>
    <xf numFmtId="0" fontId="70" fillId="2" borderId="4" xfId="0" applyFont="1" applyFill="1" applyBorder="1" applyAlignment="1">
      <alignment horizontal="left"/>
    </xf>
    <xf numFmtId="0" fontId="71" fillId="2" borderId="0" xfId="1" applyFont="1" applyFill="1" applyAlignment="1">
      <alignment vertical="center" wrapText="1"/>
    </xf>
    <xf numFmtId="0" fontId="71" fillId="4" borderId="0" xfId="1" applyFont="1" applyFill="1" applyAlignment="1">
      <alignment vertical="center" wrapText="1"/>
    </xf>
    <xf numFmtId="1" fontId="71" fillId="2" borderId="0" xfId="1" applyNumberFormat="1" applyFont="1" applyFill="1" applyAlignment="1">
      <alignment vertical="center" wrapText="1"/>
    </xf>
    <xf numFmtId="1" fontId="71" fillId="4" borderId="0" xfId="1" applyNumberFormat="1" applyFont="1" applyFill="1" applyAlignment="1">
      <alignment vertical="center" wrapText="1"/>
    </xf>
    <xf numFmtId="0" fontId="71" fillId="2" borderId="9" xfId="1" applyFont="1" applyFill="1" applyBorder="1" applyAlignment="1">
      <alignment vertical="center" wrapText="1"/>
    </xf>
    <xf numFmtId="0" fontId="72" fillId="2" borderId="0" xfId="0" applyFont="1" applyFill="1"/>
    <xf numFmtId="0" fontId="70" fillId="2" borderId="4" xfId="0" applyFont="1" applyFill="1" applyBorder="1" applyAlignment="1">
      <alignment horizontal="center"/>
    </xf>
    <xf numFmtId="0" fontId="72" fillId="2" borderId="0" xfId="0" applyFont="1" applyFill="1" applyAlignment="1">
      <alignment vertical="center" wrapText="1"/>
    </xf>
    <xf numFmtId="0" fontId="72" fillId="4" borderId="0" xfId="0" applyFont="1" applyFill="1" applyAlignment="1">
      <alignment vertical="center" wrapText="1"/>
    </xf>
    <xf numFmtId="1" fontId="72" fillId="2" borderId="0" xfId="0" applyNumberFormat="1" applyFont="1" applyFill="1" applyAlignment="1">
      <alignment vertical="center" wrapText="1"/>
    </xf>
    <xf numFmtId="1" fontId="72" fillId="4" borderId="0" xfId="0" applyNumberFormat="1" applyFont="1" applyFill="1" applyAlignment="1">
      <alignment vertical="center" wrapText="1"/>
    </xf>
    <xf numFmtId="0" fontId="16" fillId="2" borderId="0" xfId="0" applyFont="1" applyFill="1" applyAlignment="1">
      <alignment vertical="center"/>
    </xf>
    <xf numFmtId="2" fontId="67" fillId="10" borderId="0" xfId="0" applyNumberFormat="1" applyFont="1" applyFill="1" applyAlignment="1">
      <alignment horizontal="center"/>
    </xf>
    <xf numFmtId="2" fontId="71" fillId="10" borderId="0" xfId="1" applyNumberFormat="1" applyFont="1" applyFill="1" applyAlignment="1">
      <alignment vertical="center" wrapText="1"/>
    </xf>
    <xf numFmtId="2" fontId="72" fillId="2" borderId="0" xfId="0" applyNumberFormat="1" applyFont="1" applyFill="1" applyAlignment="1">
      <alignment vertical="center" wrapText="1"/>
    </xf>
    <xf numFmtId="2" fontId="1" fillId="2" borderId="0" xfId="0" applyNumberFormat="1" applyFont="1" applyFill="1" applyAlignment="1">
      <alignment vertical="center" wrapText="1"/>
    </xf>
    <xf numFmtId="2" fontId="72" fillId="4" borderId="0" xfId="0" applyNumberFormat="1" applyFont="1" applyFill="1" applyAlignment="1">
      <alignment vertical="center" wrapText="1"/>
    </xf>
    <xf numFmtId="2" fontId="1" fillId="4" borderId="0" xfId="0" applyNumberFormat="1" applyFont="1" applyFill="1" applyAlignment="1">
      <alignment vertical="center" wrapText="1"/>
    </xf>
    <xf numFmtId="2" fontId="69" fillId="0" borderId="9" xfId="0" applyNumberFormat="1" applyFont="1" applyBorder="1" applyAlignment="1">
      <alignment horizontal="right" vertical="center" wrapText="1"/>
    </xf>
    <xf numFmtId="2" fontId="69" fillId="0" borderId="0" xfId="0" applyNumberFormat="1" applyFont="1" applyAlignment="1">
      <alignment horizontal="right" vertical="center" wrapText="1"/>
    </xf>
    <xf numFmtId="0" fontId="68" fillId="2" borderId="0" xfId="1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75" fillId="2" borderId="0" xfId="0" applyFont="1" applyFill="1" applyAlignment="1">
      <alignment vertical="center" wrapText="1"/>
    </xf>
    <xf numFmtId="0" fontId="75" fillId="4" borderId="0" xfId="0" applyFont="1" applyFill="1" applyAlignment="1">
      <alignment vertical="center" wrapText="1"/>
    </xf>
    <xf numFmtId="0" fontId="75" fillId="2" borderId="0" xfId="0" applyFont="1" applyFill="1" applyAlignment="1">
      <alignment wrapText="1"/>
    </xf>
    <xf numFmtId="0" fontId="75" fillId="2" borderId="0" xfId="0" applyFont="1" applyFill="1"/>
    <xf numFmtId="0" fontId="22" fillId="9" borderId="0" xfId="0" applyFont="1" applyFill="1" applyAlignment="1">
      <alignment vertical="center" wrapText="1"/>
    </xf>
    <xf numFmtId="0" fontId="76" fillId="2" borderId="0" xfId="1" applyFont="1" applyFill="1" applyAlignment="1">
      <alignment vertical="center" wrapText="1"/>
    </xf>
    <xf numFmtId="0" fontId="76" fillId="4" borderId="0" xfId="1" applyFont="1" applyFill="1" applyAlignment="1">
      <alignment vertical="center" wrapText="1"/>
    </xf>
    <xf numFmtId="0" fontId="77" fillId="0" borderId="0" xfId="0" applyFont="1" applyAlignment="1">
      <alignment vertical="center"/>
    </xf>
    <xf numFmtId="0" fontId="77" fillId="2" borderId="0" xfId="1" applyFont="1" applyFill="1" applyAlignment="1">
      <alignment vertical="center" wrapText="1"/>
    </xf>
    <xf numFmtId="2" fontId="7" fillId="2" borderId="0" xfId="0" applyNumberFormat="1" applyFont="1" applyFill="1" applyAlignment="1">
      <alignment vertical="center"/>
    </xf>
    <xf numFmtId="2" fontId="7" fillId="4" borderId="0" xfId="0" applyNumberFormat="1" applyFont="1" applyFill="1" applyAlignment="1">
      <alignment vertical="center"/>
    </xf>
    <xf numFmtId="0" fontId="78" fillId="3" borderId="5" xfId="0" applyFont="1" applyFill="1" applyBorder="1" applyAlignment="1">
      <alignment horizontal="center" vertical="center" wrapText="1"/>
    </xf>
    <xf numFmtId="0" fontId="75" fillId="2" borderId="0" xfId="0" applyFont="1" applyFill="1" applyAlignment="1">
      <alignment vertical="top" wrapText="1"/>
    </xf>
    <xf numFmtId="0" fontId="79" fillId="3" borderId="5" xfId="0" applyFont="1" applyFill="1" applyBorder="1" applyAlignment="1">
      <alignment horizontal="center" vertical="center" wrapText="1"/>
    </xf>
    <xf numFmtId="0" fontId="80" fillId="4" borderId="0" xfId="1" applyFont="1" applyFill="1" applyAlignment="1">
      <alignment vertical="center" wrapText="1"/>
    </xf>
    <xf numFmtId="0" fontId="1" fillId="11" borderId="0" xfId="0" applyFont="1" applyFill="1" applyAlignment="1">
      <alignment vertical="top"/>
    </xf>
    <xf numFmtId="0" fontId="1" fillId="11" borderId="0" xfId="0" applyFont="1" applyFill="1" applyAlignment="1">
      <alignment horizontal="center" vertical="top"/>
    </xf>
    <xf numFmtId="9" fontId="81" fillId="8" borderId="1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/>
    <xf numFmtId="0" fontId="75" fillId="12" borderId="0" xfId="0" applyFont="1" applyFill="1" applyAlignment="1">
      <alignment vertical="center" wrapText="1"/>
    </xf>
    <xf numFmtId="2" fontId="1" fillId="12" borderId="0" xfId="0" applyNumberFormat="1" applyFont="1" applyFill="1" applyAlignment="1">
      <alignment horizontal="right" vertical="center"/>
    </xf>
    <xf numFmtId="2" fontId="34" fillId="12" borderId="0" xfId="0" applyNumberFormat="1" applyFont="1" applyFill="1" applyAlignment="1">
      <alignment vertical="center"/>
    </xf>
    <xf numFmtId="0" fontId="75" fillId="4" borderId="0" xfId="0" applyFont="1" applyFill="1" applyAlignment="1">
      <alignment wrapText="1"/>
    </xf>
    <xf numFmtId="9" fontId="41" fillId="7" borderId="0" xfId="0" applyNumberFormat="1" applyFont="1" applyFill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5" fillId="3" borderId="11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9" fillId="6" borderId="0" xfId="0" applyFont="1" applyFill="1" applyAlignment="1">
      <alignment horizontal="left" vertical="center" wrapText="1"/>
    </xf>
    <xf numFmtId="2" fontId="19" fillId="6" borderId="0" xfId="0" applyNumberFormat="1" applyFont="1" applyFill="1" applyAlignment="1">
      <alignment horizontal="left" vertical="center" wrapText="1"/>
    </xf>
    <xf numFmtId="1" fontId="19" fillId="6" borderId="0" xfId="0" applyNumberFormat="1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52" fillId="2" borderId="1" xfId="1" applyFont="1" applyFill="1" applyBorder="1" applyAlignment="1">
      <alignment horizontal="center" vertical="center"/>
    </xf>
    <xf numFmtId="0" fontId="52" fillId="2" borderId="2" xfId="1" applyFont="1" applyFill="1" applyBorder="1" applyAlignment="1">
      <alignment horizontal="center" vertical="center"/>
    </xf>
    <xf numFmtId="0" fontId="52" fillId="2" borderId="3" xfId="1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5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2" fillId="6" borderId="0" xfId="0" applyFont="1" applyFill="1" applyAlignment="1">
      <alignment horizontal="left" vertical="center" wrapText="1"/>
    </xf>
    <xf numFmtId="0" fontId="21" fillId="6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53" fillId="2" borderId="0" xfId="0" applyFont="1" applyFill="1" applyAlignment="1">
      <alignment horizontal="right" vertical="top"/>
    </xf>
    <xf numFmtId="0" fontId="54" fillId="2" borderId="0" xfId="0" applyFont="1" applyFill="1" applyAlignment="1">
      <alignment horizontal="right" vertical="top"/>
    </xf>
    <xf numFmtId="0" fontId="18" fillId="3" borderId="11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73" fillId="9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51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9" fillId="6" borderId="0" xfId="0" applyFont="1" applyFill="1" applyAlignment="1">
      <alignment horizontal="left" vertical="center" wrapText="1"/>
    </xf>
    <xf numFmtId="0" fontId="12" fillId="6" borderId="0" xfId="0" applyFont="1" applyFill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44" fillId="2" borderId="0" xfId="0" applyFont="1" applyFill="1" applyAlignment="1">
      <alignment horizontal="right" vertical="center"/>
    </xf>
    <xf numFmtId="0" fontId="49" fillId="2" borderId="0" xfId="0" applyFont="1" applyFill="1" applyAlignment="1">
      <alignment horizontal="right" vertical="top"/>
    </xf>
    <xf numFmtId="0" fontId="50" fillId="2" borderId="0" xfId="0" applyFont="1" applyFill="1" applyAlignment="1">
      <alignment horizontal="right" vertical="top"/>
    </xf>
    <xf numFmtId="0" fontId="23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60" fillId="2" borderId="0" xfId="0" applyFont="1" applyFill="1" applyAlignment="1">
      <alignment horizontal="right" vertical="center"/>
    </xf>
    <xf numFmtId="0" fontId="59" fillId="2" borderId="1" xfId="1" applyFont="1" applyFill="1" applyBorder="1" applyAlignment="1">
      <alignment horizontal="center" vertical="center"/>
    </xf>
    <xf numFmtId="0" fontId="59" fillId="2" borderId="2" xfId="1" applyFont="1" applyFill="1" applyBorder="1" applyAlignment="1">
      <alignment horizontal="center" vertical="center"/>
    </xf>
    <xf numFmtId="0" fontId="59" fillId="2" borderId="3" xfId="1" applyFont="1" applyFill="1" applyBorder="1" applyAlignment="1">
      <alignment horizontal="center" vertical="center"/>
    </xf>
    <xf numFmtId="0" fontId="22" fillId="9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FFE0A3"/>
      <color rgb="FF315683"/>
      <color rgb="FFFF0000"/>
      <color rgb="FF000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rke.eu/" TargetMode="External"/><Relationship Id="rId3" Type="http://schemas.openxmlformats.org/officeDocument/2006/relationships/image" Target="../media/image147.jpeg"/><Relationship Id="rId7" Type="http://schemas.openxmlformats.org/officeDocument/2006/relationships/image" Target="../media/image152.jpeg"/><Relationship Id="rId2" Type="http://schemas.openxmlformats.org/officeDocument/2006/relationships/image" Target="../media/image149.jpeg"/><Relationship Id="rId1" Type="http://schemas.openxmlformats.org/officeDocument/2006/relationships/image" Target="../media/image79.jpeg"/><Relationship Id="rId6" Type="http://schemas.openxmlformats.org/officeDocument/2006/relationships/image" Target="../media/image151.jpeg"/><Relationship Id="rId5" Type="http://schemas.openxmlformats.org/officeDocument/2006/relationships/image" Target="../media/image67.jpeg"/><Relationship Id="rId10" Type="http://schemas.openxmlformats.org/officeDocument/2006/relationships/image" Target="../media/image153.jpeg"/><Relationship Id="rId4" Type="http://schemas.openxmlformats.org/officeDocument/2006/relationships/image" Target="../media/image150.jpeg"/><Relationship Id="rId9" Type="http://schemas.openxmlformats.org/officeDocument/2006/relationships/image" Target="../media/image16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hyperlink" Target="http://www.gorke.eu/" TargetMode="External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12" Type="http://schemas.openxmlformats.org/officeDocument/2006/relationships/image" Target="../media/image15.jpeg"/><Relationship Id="rId2" Type="http://schemas.openxmlformats.org/officeDocument/2006/relationships/image" Target="../media/image5.jpeg"/><Relationship Id="rId16" Type="http://schemas.openxmlformats.org/officeDocument/2006/relationships/image" Target="../media/image18.jpe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11" Type="http://schemas.openxmlformats.org/officeDocument/2006/relationships/image" Target="../media/image14.jpeg"/><Relationship Id="rId5" Type="http://schemas.openxmlformats.org/officeDocument/2006/relationships/image" Target="../media/image8.jpeg"/><Relationship Id="rId15" Type="http://schemas.openxmlformats.org/officeDocument/2006/relationships/image" Target="../media/image17.jpeg"/><Relationship Id="rId10" Type="http://schemas.openxmlformats.org/officeDocument/2006/relationships/image" Target="../media/image13.jpe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6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13" Type="http://schemas.openxmlformats.org/officeDocument/2006/relationships/image" Target="../media/image31.png"/><Relationship Id="rId18" Type="http://schemas.openxmlformats.org/officeDocument/2006/relationships/image" Target="../media/image34.jpeg"/><Relationship Id="rId26" Type="http://schemas.openxmlformats.org/officeDocument/2006/relationships/image" Target="../media/image42.jpeg"/><Relationship Id="rId3" Type="http://schemas.openxmlformats.org/officeDocument/2006/relationships/image" Target="../media/image21.jpeg"/><Relationship Id="rId21" Type="http://schemas.openxmlformats.org/officeDocument/2006/relationships/image" Target="../media/image37.jpeg"/><Relationship Id="rId7" Type="http://schemas.openxmlformats.org/officeDocument/2006/relationships/image" Target="../media/image25.jpeg"/><Relationship Id="rId12" Type="http://schemas.openxmlformats.org/officeDocument/2006/relationships/image" Target="../media/image30.png"/><Relationship Id="rId17" Type="http://schemas.openxmlformats.org/officeDocument/2006/relationships/image" Target="../media/image33.jpeg"/><Relationship Id="rId25" Type="http://schemas.openxmlformats.org/officeDocument/2006/relationships/image" Target="../media/image41.jpeg"/><Relationship Id="rId2" Type="http://schemas.openxmlformats.org/officeDocument/2006/relationships/image" Target="../media/image20.jpeg"/><Relationship Id="rId16" Type="http://schemas.openxmlformats.org/officeDocument/2006/relationships/image" Target="../media/image32.jpeg"/><Relationship Id="rId20" Type="http://schemas.openxmlformats.org/officeDocument/2006/relationships/image" Target="../media/image36.jpeg"/><Relationship Id="rId1" Type="http://schemas.openxmlformats.org/officeDocument/2006/relationships/image" Target="../media/image19.jpeg"/><Relationship Id="rId6" Type="http://schemas.openxmlformats.org/officeDocument/2006/relationships/image" Target="../media/image24.jpeg"/><Relationship Id="rId11" Type="http://schemas.openxmlformats.org/officeDocument/2006/relationships/image" Target="../media/image29.jpeg"/><Relationship Id="rId24" Type="http://schemas.openxmlformats.org/officeDocument/2006/relationships/image" Target="../media/image40.jpeg"/><Relationship Id="rId5" Type="http://schemas.openxmlformats.org/officeDocument/2006/relationships/image" Target="../media/image23.jpeg"/><Relationship Id="rId15" Type="http://schemas.openxmlformats.org/officeDocument/2006/relationships/image" Target="../media/image16.jpg"/><Relationship Id="rId23" Type="http://schemas.openxmlformats.org/officeDocument/2006/relationships/image" Target="../media/image39.jpeg"/><Relationship Id="rId10" Type="http://schemas.openxmlformats.org/officeDocument/2006/relationships/image" Target="../media/image28.jpeg"/><Relationship Id="rId19" Type="http://schemas.openxmlformats.org/officeDocument/2006/relationships/image" Target="../media/image35.jpeg"/><Relationship Id="rId4" Type="http://schemas.openxmlformats.org/officeDocument/2006/relationships/image" Target="../media/image22.jpeg"/><Relationship Id="rId9" Type="http://schemas.openxmlformats.org/officeDocument/2006/relationships/image" Target="../media/image27.jpeg"/><Relationship Id="rId14" Type="http://schemas.openxmlformats.org/officeDocument/2006/relationships/hyperlink" Target="http://www.gorke.eu/" TargetMode="External"/><Relationship Id="rId22" Type="http://schemas.openxmlformats.org/officeDocument/2006/relationships/image" Target="../media/image38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0.jpeg"/><Relationship Id="rId13" Type="http://schemas.openxmlformats.org/officeDocument/2006/relationships/image" Target="../media/image53.jpeg"/><Relationship Id="rId3" Type="http://schemas.openxmlformats.org/officeDocument/2006/relationships/image" Target="../media/image45.jpeg"/><Relationship Id="rId7" Type="http://schemas.openxmlformats.org/officeDocument/2006/relationships/image" Target="../media/image49.jpeg"/><Relationship Id="rId12" Type="http://schemas.openxmlformats.org/officeDocument/2006/relationships/image" Target="../media/image52.jpeg"/><Relationship Id="rId17" Type="http://schemas.openxmlformats.org/officeDocument/2006/relationships/image" Target="../media/image57.jpeg"/><Relationship Id="rId2" Type="http://schemas.openxmlformats.org/officeDocument/2006/relationships/image" Target="../media/image44.jpeg"/><Relationship Id="rId16" Type="http://schemas.openxmlformats.org/officeDocument/2006/relationships/image" Target="../media/image56.jpeg"/><Relationship Id="rId1" Type="http://schemas.openxmlformats.org/officeDocument/2006/relationships/image" Target="../media/image43.jpeg"/><Relationship Id="rId6" Type="http://schemas.openxmlformats.org/officeDocument/2006/relationships/image" Target="../media/image48.jpeg"/><Relationship Id="rId11" Type="http://schemas.openxmlformats.org/officeDocument/2006/relationships/image" Target="../media/image51.jpeg"/><Relationship Id="rId5" Type="http://schemas.openxmlformats.org/officeDocument/2006/relationships/image" Target="../media/image47.jpeg"/><Relationship Id="rId15" Type="http://schemas.openxmlformats.org/officeDocument/2006/relationships/image" Target="../media/image55.jpeg"/><Relationship Id="rId10" Type="http://schemas.openxmlformats.org/officeDocument/2006/relationships/image" Target="../media/image16.jpg"/><Relationship Id="rId4" Type="http://schemas.openxmlformats.org/officeDocument/2006/relationships/image" Target="../media/image46.jpeg"/><Relationship Id="rId9" Type="http://schemas.openxmlformats.org/officeDocument/2006/relationships/hyperlink" Target="http://www.gorke.eu/" TargetMode="External"/><Relationship Id="rId14" Type="http://schemas.openxmlformats.org/officeDocument/2006/relationships/image" Target="../media/image54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g"/><Relationship Id="rId3" Type="http://schemas.openxmlformats.org/officeDocument/2006/relationships/image" Target="../media/image60.jpeg"/><Relationship Id="rId7" Type="http://schemas.openxmlformats.org/officeDocument/2006/relationships/image" Target="../media/image64.jpeg"/><Relationship Id="rId12" Type="http://schemas.openxmlformats.org/officeDocument/2006/relationships/image" Target="../media/image68.jpeg"/><Relationship Id="rId2" Type="http://schemas.openxmlformats.org/officeDocument/2006/relationships/image" Target="../media/image59.jpeg"/><Relationship Id="rId1" Type="http://schemas.openxmlformats.org/officeDocument/2006/relationships/image" Target="../media/image58.jpeg"/><Relationship Id="rId6" Type="http://schemas.openxmlformats.org/officeDocument/2006/relationships/image" Target="../media/image63.jpeg"/><Relationship Id="rId11" Type="http://schemas.openxmlformats.org/officeDocument/2006/relationships/image" Target="../media/image67.jpeg"/><Relationship Id="rId5" Type="http://schemas.openxmlformats.org/officeDocument/2006/relationships/image" Target="../media/image62.jpeg"/><Relationship Id="rId10" Type="http://schemas.openxmlformats.org/officeDocument/2006/relationships/image" Target="../media/image66.jpeg"/><Relationship Id="rId4" Type="http://schemas.openxmlformats.org/officeDocument/2006/relationships/image" Target="../media/image61.jpeg"/><Relationship Id="rId9" Type="http://schemas.openxmlformats.org/officeDocument/2006/relationships/image" Target="../media/image65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6.jpeg"/><Relationship Id="rId13" Type="http://schemas.openxmlformats.org/officeDocument/2006/relationships/image" Target="../media/image16.jpg"/><Relationship Id="rId3" Type="http://schemas.openxmlformats.org/officeDocument/2006/relationships/image" Target="../media/image71.jpeg"/><Relationship Id="rId7" Type="http://schemas.openxmlformats.org/officeDocument/2006/relationships/image" Target="../media/image75.jpeg"/><Relationship Id="rId12" Type="http://schemas.openxmlformats.org/officeDocument/2006/relationships/hyperlink" Target="http://www.gorke.eu/" TargetMode="External"/><Relationship Id="rId2" Type="http://schemas.openxmlformats.org/officeDocument/2006/relationships/image" Target="../media/image70.jpeg"/><Relationship Id="rId1" Type="http://schemas.openxmlformats.org/officeDocument/2006/relationships/image" Target="../media/image69.jpeg"/><Relationship Id="rId6" Type="http://schemas.openxmlformats.org/officeDocument/2006/relationships/image" Target="../media/image74.jpeg"/><Relationship Id="rId11" Type="http://schemas.openxmlformats.org/officeDocument/2006/relationships/image" Target="../media/image79.jpeg"/><Relationship Id="rId5" Type="http://schemas.openxmlformats.org/officeDocument/2006/relationships/image" Target="../media/image73.jpeg"/><Relationship Id="rId15" Type="http://schemas.openxmlformats.org/officeDocument/2006/relationships/image" Target="../media/image81.jpeg"/><Relationship Id="rId10" Type="http://schemas.openxmlformats.org/officeDocument/2006/relationships/image" Target="../media/image78.jpeg"/><Relationship Id="rId4" Type="http://schemas.openxmlformats.org/officeDocument/2006/relationships/image" Target="../media/image72.jpeg"/><Relationship Id="rId9" Type="http://schemas.openxmlformats.org/officeDocument/2006/relationships/image" Target="../media/image77.jpeg"/><Relationship Id="rId14" Type="http://schemas.openxmlformats.org/officeDocument/2006/relationships/image" Target="../media/image80.jpeg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image" Target="../media/image92.jpeg"/><Relationship Id="rId18" Type="http://schemas.openxmlformats.org/officeDocument/2006/relationships/image" Target="../media/image95.jpeg"/><Relationship Id="rId26" Type="http://schemas.openxmlformats.org/officeDocument/2006/relationships/image" Target="../media/image103.png"/><Relationship Id="rId39" Type="http://schemas.openxmlformats.org/officeDocument/2006/relationships/image" Target="../media/image116.png"/><Relationship Id="rId21" Type="http://schemas.openxmlformats.org/officeDocument/2006/relationships/image" Target="../media/image98.jpeg"/><Relationship Id="rId34" Type="http://schemas.openxmlformats.org/officeDocument/2006/relationships/image" Target="../media/image111.jpeg"/><Relationship Id="rId42" Type="http://schemas.openxmlformats.org/officeDocument/2006/relationships/image" Target="../media/image119.png"/><Relationship Id="rId47" Type="http://schemas.openxmlformats.org/officeDocument/2006/relationships/image" Target="../media/image124.jpeg"/><Relationship Id="rId50" Type="http://schemas.openxmlformats.org/officeDocument/2006/relationships/image" Target="../media/image127.jpeg"/><Relationship Id="rId7" Type="http://schemas.openxmlformats.org/officeDocument/2006/relationships/image" Target="../media/image88.png"/><Relationship Id="rId2" Type="http://schemas.openxmlformats.org/officeDocument/2006/relationships/image" Target="../media/image83.jpeg"/><Relationship Id="rId16" Type="http://schemas.openxmlformats.org/officeDocument/2006/relationships/image" Target="../media/image36.jpeg"/><Relationship Id="rId29" Type="http://schemas.openxmlformats.org/officeDocument/2006/relationships/image" Target="../media/image106.png"/><Relationship Id="rId11" Type="http://schemas.openxmlformats.org/officeDocument/2006/relationships/image" Target="../media/image90.jpeg"/><Relationship Id="rId24" Type="http://schemas.openxmlformats.org/officeDocument/2006/relationships/image" Target="../media/image101.jpeg"/><Relationship Id="rId32" Type="http://schemas.openxmlformats.org/officeDocument/2006/relationships/image" Target="../media/image109.jpeg"/><Relationship Id="rId37" Type="http://schemas.openxmlformats.org/officeDocument/2006/relationships/image" Target="../media/image114.jpeg"/><Relationship Id="rId40" Type="http://schemas.openxmlformats.org/officeDocument/2006/relationships/image" Target="../media/image117.jpeg"/><Relationship Id="rId45" Type="http://schemas.openxmlformats.org/officeDocument/2006/relationships/image" Target="../media/image122.png"/><Relationship Id="rId5" Type="http://schemas.openxmlformats.org/officeDocument/2006/relationships/image" Target="../media/image86.jpeg"/><Relationship Id="rId15" Type="http://schemas.openxmlformats.org/officeDocument/2006/relationships/image" Target="../media/image94.jpeg"/><Relationship Id="rId23" Type="http://schemas.openxmlformats.org/officeDocument/2006/relationships/image" Target="../media/image100.jpeg"/><Relationship Id="rId28" Type="http://schemas.openxmlformats.org/officeDocument/2006/relationships/image" Target="../media/image105.png"/><Relationship Id="rId36" Type="http://schemas.openxmlformats.org/officeDocument/2006/relationships/image" Target="../media/image113.jpeg"/><Relationship Id="rId49" Type="http://schemas.openxmlformats.org/officeDocument/2006/relationships/image" Target="../media/image126.jpeg"/><Relationship Id="rId10" Type="http://schemas.openxmlformats.org/officeDocument/2006/relationships/image" Target="../media/image89.jpeg"/><Relationship Id="rId19" Type="http://schemas.openxmlformats.org/officeDocument/2006/relationships/image" Target="../media/image96.jpeg"/><Relationship Id="rId31" Type="http://schemas.openxmlformats.org/officeDocument/2006/relationships/image" Target="../media/image108.png"/><Relationship Id="rId44" Type="http://schemas.openxmlformats.org/officeDocument/2006/relationships/image" Target="../media/image121.png"/><Relationship Id="rId4" Type="http://schemas.openxmlformats.org/officeDocument/2006/relationships/image" Target="../media/image85.jpeg"/><Relationship Id="rId9" Type="http://schemas.openxmlformats.org/officeDocument/2006/relationships/image" Target="../media/image16.jpg"/><Relationship Id="rId14" Type="http://schemas.openxmlformats.org/officeDocument/2006/relationships/image" Target="../media/image93.jpeg"/><Relationship Id="rId22" Type="http://schemas.openxmlformats.org/officeDocument/2006/relationships/image" Target="../media/image99.jpeg"/><Relationship Id="rId27" Type="http://schemas.openxmlformats.org/officeDocument/2006/relationships/image" Target="../media/image104.png"/><Relationship Id="rId30" Type="http://schemas.openxmlformats.org/officeDocument/2006/relationships/image" Target="../media/image107.png"/><Relationship Id="rId35" Type="http://schemas.openxmlformats.org/officeDocument/2006/relationships/image" Target="../media/image112.jpeg"/><Relationship Id="rId43" Type="http://schemas.openxmlformats.org/officeDocument/2006/relationships/image" Target="../media/image120.png"/><Relationship Id="rId48" Type="http://schemas.openxmlformats.org/officeDocument/2006/relationships/image" Target="../media/image125.jpeg"/><Relationship Id="rId8" Type="http://schemas.openxmlformats.org/officeDocument/2006/relationships/hyperlink" Target="http://www.gorke.eu/" TargetMode="External"/><Relationship Id="rId3" Type="http://schemas.openxmlformats.org/officeDocument/2006/relationships/image" Target="../media/image84.jpeg"/><Relationship Id="rId12" Type="http://schemas.openxmlformats.org/officeDocument/2006/relationships/image" Target="../media/image91.jpeg"/><Relationship Id="rId17" Type="http://schemas.openxmlformats.org/officeDocument/2006/relationships/image" Target="../media/image38.jpeg"/><Relationship Id="rId25" Type="http://schemas.openxmlformats.org/officeDocument/2006/relationships/image" Target="../media/image102.png"/><Relationship Id="rId33" Type="http://schemas.openxmlformats.org/officeDocument/2006/relationships/image" Target="../media/image110.png"/><Relationship Id="rId38" Type="http://schemas.openxmlformats.org/officeDocument/2006/relationships/image" Target="../media/image115.jpeg"/><Relationship Id="rId46" Type="http://schemas.openxmlformats.org/officeDocument/2006/relationships/image" Target="../media/image123.jpeg"/><Relationship Id="rId20" Type="http://schemas.openxmlformats.org/officeDocument/2006/relationships/image" Target="../media/image97.jpeg"/><Relationship Id="rId41" Type="http://schemas.openxmlformats.org/officeDocument/2006/relationships/image" Target="../media/image118.jpeg"/><Relationship Id="rId1" Type="http://schemas.openxmlformats.org/officeDocument/2006/relationships/image" Target="../media/image82.jpeg"/><Relationship Id="rId6" Type="http://schemas.openxmlformats.org/officeDocument/2006/relationships/image" Target="../media/image87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4.jpeg"/><Relationship Id="rId13" Type="http://schemas.openxmlformats.org/officeDocument/2006/relationships/image" Target="../media/image98.jpeg"/><Relationship Id="rId3" Type="http://schemas.openxmlformats.org/officeDocument/2006/relationships/image" Target="../media/image129.jpeg"/><Relationship Id="rId7" Type="http://schemas.openxmlformats.org/officeDocument/2006/relationships/image" Target="../media/image133.jpeg"/><Relationship Id="rId12" Type="http://schemas.openxmlformats.org/officeDocument/2006/relationships/image" Target="../media/image65.jpeg"/><Relationship Id="rId2" Type="http://schemas.openxmlformats.org/officeDocument/2006/relationships/image" Target="../media/image128.jpeg"/><Relationship Id="rId1" Type="http://schemas.openxmlformats.org/officeDocument/2006/relationships/image" Target="../media/image51.jpeg"/><Relationship Id="rId6" Type="http://schemas.openxmlformats.org/officeDocument/2006/relationships/image" Target="../media/image132.jpeg"/><Relationship Id="rId11" Type="http://schemas.openxmlformats.org/officeDocument/2006/relationships/image" Target="../media/image137.jpeg"/><Relationship Id="rId5" Type="http://schemas.openxmlformats.org/officeDocument/2006/relationships/image" Target="../media/image131.jpeg"/><Relationship Id="rId15" Type="http://schemas.openxmlformats.org/officeDocument/2006/relationships/image" Target="../media/image16.jpg"/><Relationship Id="rId10" Type="http://schemas.openxmlformats.org/officeDocument/2006/relationships/image" Target="../media/image136.jpeg"/><Relationship Id="rId4" Type="http://schemas.openxmlformats.org/officeDocument/2006/relationships/image" Target="../media/image130.jpeg"/><Relationship Id="rId9" Type="http://schemas.openxmlformats.org/officeDocument/2006/relationships/image" Target="../media/image135.jpeg"/><Relationship Id="rId14" Type="http://schemas.openxmlformats.org/officeDocument/2006/relationships/hyperlink" Target="http://www.gorke.eu/" TargetMode="Externa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3.jpeg"/><Relationship Id="rId13" Type="http://schemas.openxmlformats.org/officeDocument/2006/relationships/image" Target="../media/image147.jpeg"/><Relationship Id="rId3" Type="http://schemas.openxmlformats.org/officeDocument/2006/relationships/image" Target="../media/image140.jpeg"/><Relationship Id="rId7" Type="http://schemas.openxmlformats.org/officeDocument/2006/relationships/image" Target="../media/image16.jpg"/><Relationship Id="rId12" Type="http://schemas.openxmlformats.org/officeDocument/2006/relationships/image" Target="../media/image79.jpeg"/><Relationship Id="rId2" Type="http://schemas.openxmlformats.org/officeDocument/2006/relationships/image" Target="../media/image139.jpeg"/><Relationship Id="rId1" Type="http://schemas.openxmlformats.org/officeDocument/2006/relationships/image" Target="../media/image138.jpeg"/><Relationship Id="rId6" Type="http://schemas.openxmlformats.org/officeDocument/2006/relationships/hyperlink" Target="http://www.gorke.eu/" TargetMode="External"/><Relationship Id="rId11" Type="http://schemas.openxmlformats.org/officeDocument/2006/relationships/image" Target="../media/image146.jpeg"/><Relationship Id="rId5" Type="http://schemas.openxmlformats.org/officeDocument/2006/relationships/image" Target="../media/image142.jpeg"/><Relationship Id="rId10" Type="http://schemas.openxmlformats.org/officeDocument/2006/relationships/image" Target="../media/image145.jpeg"/><Relationship Id="rId4" Type="http://schemas.openxmlformats.org/officeDocument/2006/relationships/image" Target="../media/image141.jpeg"/><Relationship Id="rId9" Type="http://schemas.openxmlformats.org/officeDocument/2006/relationships/image" Target="../media/image144.jpeg"/><Relationship Id="rId14" Type="http://schemas.openxmlformats.org/officeDocument/2006/relationships/image" Target="../media/image14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210845</xdr:colOff>
      <xdr:row>0</xdr:row>
      <xdr:rowOff>191487</xdr:rowOff>
    </xdr:from>
    <xdr:to>
      <xdr:col>2</xdr:col>
      <xdr:colOff>660172</xdr:colOff>
      <xdr:row>0</xdr:row>
      <xdr:rowOff>597376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BEF4294D-5325-44F3-B7E6-EC819587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45" y="191487"/>
          <a:ext cx="1323895" cy="405889"/>
        </a:xfrm>
        <a:prstGeom prst="rect">
          <a:avLst/>
        </a:prstGeom>
        <a:effectLst>
          <a:reflection blurRad="6350" stA="50000" endA="300" endPos="38500" dist="50800" dir="5400000" sy="-100000" algn="bl" rotWithShape="0"/>
        </a:effectLst>
      </xdr:spPr>
    </xdr:pic>
    <xdr:clientData/>
  </xdr:twoCellAnchor>
  <xdr:twoCellAnchor editAs="oneCell">
    <xdr:from>
      <xdr:col>4</xdr:col>
      <xdr:colOff>200852</xdr:colOff>
      <xdr:row>8</xdr:row>
      <xdr:rowOff>132429</xdr:rowOff>
    </xdr:from>
    <xdr:to>
      <xdr:col>7</xdr:col>
      <xdr:colOff>397565</xdr:colOff>
      <xdr:row>16</xdr:row>
      <xdr:rowOff>155424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3E20445-F18D-48FC-8455-B2A06B473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6395" y="4306864"/>
          <a:ext cx="2002322" cy="1422756"/>
        </a:xfrm>
        <a:prstGeom prst="rect">
          <a:avLst/>
        </a:prstGeom>
      </xdr:spPr>
    </xdr:pic>
    <xdr:clientData/>
  </xdr:twoCellAnchor>
  <xdr:twoCellAnchor>
    <xdr:from>
      <xdr:col>5</xdr:col>
      <xdr:colOff>185018</xdr:colOff>
      <xdr:row>3</xdr:row>
      <xdr:rowOff>171313</xdr:rowOff>
    </xdr:from>
    <xdr:to>
      <xdr:col>6</xdr:col>
      <xdr:colOff>306664</xdr:colOff>
      <xdr:row>6</xdr:row>
      <xdr:rowOff>832411</xdr:rowOff>
    </xdr:to>
    <xdr:sp macro="" textlink="">
      <xdr:nvSpPr>
        <xdr:cNvPr id="4" name="Strzałka: zakrzywiona w lewo 3">
          <a:extLst>
            <a:ext uri="{FF2B5EF4-FFF2-40B4-BE49-F238E27FC236}">
              <a16:creationId xmlns:a16="http://schemas.microsoft.com/office/drawing/2014/main" id="{10B18BA9-772A-44B7-95CC-339E6EAB0F66}"/>
            </a:ext>
          </a:extLst>
        </xdr:cNvPr>
        <xdr:cNvSpPr/>
      </xdr:nvSpPr>
      <xdr:spPr>
        <a:xfrm>
          <a:off x="5454604" y="931942"/>
          <a:ext cx="731520" cy="1216152"/>
        </a:xfrm>
        <a:prstGeom prst="curvedLeftArrow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</xdr:col>
      <xdr:colOff>612912</xdr:colOff>
      <xdr:row>0</xdr:row>
      <xdr:rowOff>124239</xdr:rowOff>
    </xdr:from>
    <xdr:to>
      <xdr:col>5</xdr:col>
      <xdr:colOff>245993</xdr:colOff>
      <xdr:row>0</xdr:row>
      <xdr:rowOff>661969</xdr:rowOff>
    </xdr:to>
    <xdr:pic>
      <xdr:nvPicPr>
        <xdr:cNvPr id="5" name="Obraz 2">
          <a:extLst>
            <a:ext uri="{FF2B5EF4-FFF2-40B4-BE49-F238E27FC236}">
              <a16:creationId xmlns:a16="http://schemas.microsoft.com/office/drawing/2014/main" id="{E3F64F6C-4193-4B53-A6FB-7D656337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869" y="124239"/>
          <a:ext cx="3600450" cy="537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2929488</xdr:colOff>
      <xdr:row>12</xdr:row>
      <xdr:rowOff>185187</xdr:rowOff>
    </xdr:from>
    <xdr:to>
      <xdr:col>3</xdr:col>
      <xdr:colOff>272014</xdr:colOff>
      <xdr:row>12</xdr:row>
      <xdr:rowOff>433939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2D52883-9351-4A59-9094-EF2295A19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895725" y="5334000"/>
          <a:ext cx="248752" cy="581026"/>
        </a:xfrm>
        <a:prstGeom prst="rect">
          <a:avLst/>
        </a:prstGeom>
      </xdr:spPr>
    </xdr:pic>
    <xdr:clientData/>
  </xdr:twoCellAnchor>
  <xdr:twoCellAnchor editAs="oneCell">
    <xdr:from>
      <xdr:col>2</xdr:col>
      <xdr:colOff>2752724</xdr:colOff>
      <xdr:row>9</xdr:row>
      <xdr:rowOff>245659</xdr:rowOff>
    </xdr:from>
    <xdr:to>
      <xdr:col>4</xdr:col>
      <xdr:colOff>325840</xdr:colOff>
      <xdr:row>9</xdr:row>
      <xdr:rowOff>305648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D78085A2-DE1F-442B-BBCA-18905F45E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085800" y="3294083"/>
          <a:ext cx="59989" cy="1125941"/>
        </a:xfrm>
        <a:prstGeom prst="rect">
          <a:avLst/>
        </a:prstGeom>
      </xdr:spPr>
    </xdr:pic>
    <xdr:clientData/>
  </xdr:twoCellAnchor>
  <xdr:twoCellAnchor editAs="oneCell">
    <xdr:from>
      <xdr:col>2</xdr:col>
      <xdr:colOff>2849172</xdr:colOff>
      <xdr:row>11</xdr:row>
      <xdr:rowOff>209239</xdr:rowOff>
    </xdr:from>
    <xdr:to>
      <xdr:col>3</xdr:col>
      <xdr:colOff>200306</xdr:colOff>
      <xdr:row>11</xdr:row>
      <xdr:rowOff>390525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FFB9E3E-78E5-4C82-B34D-21049098E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853446" y="4672315"/>
          <a:ext cx="181286" cy="589634"/>
        </a:xfrm>
        <a:prstGeom prst="rect">
          <a:avLst/>
        </a:prstGeom>
      </xdr:spPr>
    </xdr:pic>
    <xdr:clientData/>
  </xdr:twoCellAnchor>
  <xdr:twoCellAnchor editAs="oneCell">
    <xdr:from>
      <xdr:col>2</xdr:col>
      <xdr:colOff>2981325</xdr:colOff>
      <xdr:row>9</xdr:row>
      <xdr:rowOff>523875</xdr:rowOff>
    </xdr:from>
    <xdr:to>
      <xdr:col>3</xdr:col>
      <xdr:colOff>190500</xdr:colOff>
      <xdr:row>10</xdr:row>
      <xdr:rowOff>497575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A89BA08-80F5-49C6-9997-9F8BF22EB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4105275"/>
          <a:ext cx="447675" cy="516625"/>
        </a:xfrm>
        <a:prstGeom prst="rect">
          <a:avLst/>
        </a:prstGeom>
      </xdr:spPr>
    </xdr:pic>
    <xdr:clientData/>
  </xdr:twoCellAnchor>
  <xdr:twoCellAnchor editAs="oneCell">
    <xdr:from>
      <xdr:col>2</xdr:col>
      <xdr:colOff>2758412</xdr:colOff>
      <xdr:row>8</xdr:row>
      <xdr:rowOff>218857</xdr:rowOff>
    </xdr:from>
    <xdr:to>
      <xdr:col>4</xdr:col>
      <xdr:colOff>276228</xdr:colOff>
      <xdr:row>8</xdr:row>
      <xdr:rowOff>314328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3586AF95-9F4E-4E43-9B09-30351F31D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4046097" y="2769747"/>
          <a:ext cx="95471" cy="1070641"/>
        </a:xfrm>
        <a:prstGeom prst="rect">
          <a:avLst/>
        </a:prstGeom>
      </xdr:spPr>
    </xdr:pic>
    <xdr:clientData/>
  </xdr:twoCellAnchor>
  <xdr:twoCellAnchor editAs="oneCell">
    <xdr:from>
      <xdr:col>2</xdr:col>
      <xdr:colOff>2714624</xdr:colOff>
      <xdr:row>6</xdr:row>
      <xdr:rowOff>504825</xdr:rowOff>
    </xdr:from>
    <xdr:to>
      <xdr:col>4</xdr:col>
      <xdr:colOff>200024</xdr:colOff>
      <xdr:row>7</xdr:row>
      <xdr:rowOff>340196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E967F43-8EC3-4411-82FC-884B3976B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4" y="2457450"/>
          <a:ext cx="1038225" cy="378296"/>
        </a:xfrm>
        <a:prstGeom prst="rect">
          <a:avLst/>
        </a:prstGeom>
      </xdr:spPr>
    </xdr:pic>
    <xdr:clientData/>
  </xdr:twoCellAnchor>
  <xdr:twoCellAnchor editAs="oneCell">
    <xdr:from>
      <xdr:col>2</xdr:col>
      <xdr:colOff>2652620</xdr:colOff>
      <xdr:row>6</xdr:row>
      <xdr:rowOff>208915</xdr:rowOff>
    </xdr:from>
    <xdr:to>
      <xdr:col>4</xdr:col>
      <xdr:colOff>228605</xdr:colOff>
      <xdr:row>6</xdr:row>
      <xdr:rowOff>304803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7C3ECBEC-35AD-4E50-BB15-0CA12D8E9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969181" y="1645079"/>
          <a:ext cx="95888" cy="1128810"/>
        </a:xfrm>
        <a:prstGeom prst="rect">
          <a:avLst/>
        </a:prstGeom>
      </xdr:spPr>
    </xdr:pic>
    <xdr:clientData/>
  </xdr:twoCellAnchor>
  <xdr:oneCellAnchor>
    <xdr:from>
      <xdr:col>0</xdr:col>
      <xdr:colOff>54908</xdr:colOff>
      <xdr:row>0</xdr:row>
      <xdr:rowOff>14568</xdr:rowOff>
    </xdr:from>
    <xdr:ext cx="2031067" cy="585915"/>
    <xdr:pic>
      <xdr:nvPicPr>
        <xdr:cNvPr id="11" name="Obraz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9BD8EA6-8184-4009-80B0-CC7DF5A7B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8" y="14568"/>
          <a:ext cx="2031067" cy="585915"/>
        </a:xfrm>
        <a:prstGeom prst="rect">
          <a:avLst/>
        </a:prstGeom>
      </xdr:spPr>
    </xdr:pic>
    <xdr:clientData/>
  </xdr:oneCellAnchor>
  <xdr:twoCellAnchor editAs="oneCell">
    <xdr:from>
      <xdr:col>3</xdr:col>
      <xdr:colOff>0</xdr:colOff>
      <xdr:row>13</xdr:row>
      <xdr:rowOff>0</xdr:rowOff>
    </xdr:from>
    <xdr:to>
      <xdr:col>4</xdr:col>
      <xdr:colOff>116887</xdr:colOff>
      <xdr:row>13</xdr:row>
      <xdr:rowOff>457200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C72E935-D526-453E-88A7-963DF5F6D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5981700"/>
          <a:ext cx="431212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8</xdr:row>
      <xdr:rowOff>561974</xdr:rowOff>
    </xdr:from>
    <xdr:to>
      <xdr:col>3</xdr:col>
      <xdr:colOff>1266825</xdr:colOff>
      <xdr:row>10</xdr:row>
      <xdr:rowOff>95249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1651CE7-F15D-4D06-BBEC-62E0ADA70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3152774"/>
          <a:ext cx="828675" cy="8286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11</xdr:row>
      <xdr:rowOff>38100</xdr:rowOff>
    </xdr:from>
    <xdr:to>
      <xdr:col>3</xdr:col>
      <xdr:colOff>1228725</xdr:colOff>
      <xdr:row>11</xdr:row>
      <xdr:rowOff>609600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49D7CB1-5182-4D3F-AA9B-A74FB1DCA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4133850"/>
          <a:ext cx="714375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12</xdr:row>
      <xdr:rowOff>47625</xdr:rowOff>
    </xdr:from>
    <xdr:to>
      <xdr:col>3</xdr:col>
      <xdr:colOff>1200150</xdr:colOff>
      <xdr:row>12</xdr:row>
      <xdr:rowOff>588645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EF406405-7F3E-4E2D-AB2B-89BFD052A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4772025"/>
          <a:ext cx="676275" cy="541020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485776</xdr:colOff>
      <xdr:row>13</xdr:row>
      <xdr:rowOff>19050</xdr:rowOff>
    </xdr:from>
    <xdr:to>
      <xdr:col>3</xdr:col>
      <xdr:colOff>1235870</xdr:colOff>
      <xdr:row>13</xdr:row>
      <xdr:rowOff>619125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9E6E2C4A-8A03-4177-AB85-1EA4F1CDF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1" y="5372100"/>
          <a:ext cx="750094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14</xdr:row>
      <xdr:rowOff>9525</xdr:rowOff>
    </xdr:from>
    <xdr:to>
      <xdr:col>3</xdr:col>
      <xdr:colOff>1181100</xdr:colOff>
      <xdr:row>14</xdr:row>
      <xdr:rowOff>581025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5FC24633-0688-4BBB-802D-1F1D35458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5991225"/>
          <a:ext cx="714375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19</xdr:row>
      <xdr:rowOff>19051</xdr:rowOff>
    </xdr:from>
    <xdr:to>
      <xdr:col>3</xdr:col>
      <xdr:colOff>1181100</xdr:colOff>
      <xdr:row>19</xdr:row>
      <xdr:rowOff>567691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96BDBBC3-F330-4A28-8D40-7421ECFD6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8248651"/>
          <a:ext cx="685800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20</xdr:row>
      <xdr:rowOff>19050</xdr:rowOff>
    </xdr:from>
    <xdr:to>
      <xdr:col>3</xdr:col>
      <xdr:colOff>1181100</xdr:colOff>
      <xdr:row>20</xdr:row>
      <xdr:rowOff>567690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13465A83-9A2F-4028-8DF0-F74C24B5A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8820150"/>
          <a:ext cx="685800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418020</xdr:colOff>
      <xdr:row>22</xdr:row>
      <xdr:rowOff>31872</xdr:rowOff>
    </xdr:from>
    <xdr:to>
      <xdr:col>3</xdr:col>
      <xdr:colOff>1343024</xdr:colOff>
      <xdr:row>23</xdr:row>
      <xdr:rowOff>400050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95D6FA91-4727-44B3-B294-489222891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4295" y="10204572"/>
          <a:ext cx="925004" cy="815853"/>
        </a:xfrm>
        <a:prstGeom prst="rect">
          <a:avLst/>
        </a:prstGeom>
      </xdr:spPr>
    </xdr:pic>
    <xdr:clientData/>
  </xdr:twoCellAnchor>
  <xdr:twoCellAnchor editAs="oneCell">
    <xdr:from>
      <xdr:col>3</xdr:col>
      <xdr:colOff>587987</xdr:colOff>
      <xdr:row>25</xdr:row>
      <xdr:rowOff>19051</xdr:rowOff>
    </xdr:from>
    <xdr:to>
      <xdr:col>3</xdr:col>
      <xdr:colOff>1171574</xdr:colOff>
      <xdr:row>25</xdr:row>
      <xdr:rowOff>510886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47E7D715-62EF-406B-9A14-108F2380E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214" y="11353801"/>
          <a:ext cx="583587" cy="491835"/>
        </a:xfrm>
        <a:prstGeom prst="rect">
          <a:avLst/>
        </a:prstGeom>
      </xdr:spPr>
    </xdr:pic>
    <xdr:clientData/>
  </xdr:twoCellAnchor>
  <xdr:twoCellAnchor editAs="oneCell">
    <xdr:from>
      <xdr:col>3</xdr:col>
      <xdr:colOff>576669</xdr:colOff>
      <xdr:row>26</xdr:row>
      <xdr:rowOff>25978</xdr:rowOff>
    </xdr:from>
    <xdr:to>
      <xdr:col>3</xdr:col>
      <xdr:colOff>1181100</xdr:colOff>
      <xdr:row>26</xdr:row>
      <xdr:rowOff>510886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FFD20724-8F36-41B0-A929-AE18A5CBA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9896" y="11932228"/>
          <a:ext cx="604431" cy="484908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7</xdr:row>
      <xdr:rowOff>9525</xdr:rowOff>
    </xdr:from>
    <xdr:to>
      <xdr:col>3</xdr:col>
      <xdr:colOff>1209675</xdr:colOff>
      <xdr:row>8</xdr:row>
      <xdr:rowOff>0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D03953B5-DF7C-44DC-8A75-6FBEEECB3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057400"/>
          <a:ext cx="66675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8</xdr:row>
      <xdr:rowOff>47625</xdr:rowOff>
    </xdr:from>
    <xdr:to>
      <xdr:col>3</xdr:col>
      <xdr:colOff>1226344</xdr:colOff>
      <xdr:row>8</xdr:row>
      <xdr:rowOff>609600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507B13F6-78F6-42F9-87EA-DD6497D7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2638425"/>
          <a:ext cx="702469" cy="561975"/>
        </a:xfrm>
        <a:prstGeom prst="rect">
          <a:avLst/>
        </a:prstGeom>
      </xdr:spPr>
    </xdr:pic>
    <xdr:clientData/>
  </xdr:twoCellAnchor>
  <xdr:oneCellAnchor>
    <xdr:from>
      <xdr:col>0</xdr:col>
      <xdr:colOff>114300</xdr:colOff>
      <xdr:row>0</xdr:row>
      <xdr:rowOff>0</xdr:rowOff>
    </xdr:from>
    <xdr:ext cx="2105025" cy="608807"/>
    <xdr:pic>
      <xdr:nvPicPr>
        <xdr:cNvPr id="23" name="Obraz 2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C7987B2B-A964-4E97-97B6-3C23B721B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105025" cy="608807"/>
        </a:xfrm>
        <a:prstGeom prst="rect">
          <a:avLst/>
        </a:prstGeom>
      </xdr:spPr>
    </xdr:pic>
    <xdr:clientData/>
  </xdr:oneCellAnchor>
  <xdr:twoCellAnchor editAs="oneCell">
    <xdr:from>
      <xdr:col>3</xdr:col>
      <xdr:colOff>462828</xdr:colOff>
      <xdr:row>16</xdr:row>
      <xdr:rowOff>14287</xdr:rowOff>
    </xdr:from>
    <xdr:to>
      <xdr:col>3</xdr:col>
      <xdr:colOff>1158153</xdr:colOff>
      <xdr:row>17</xdr:row>
      <xdr:rowOff>100012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8BE7715A-4108-4B90-A6EC-488E1B0F0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6055" y="7513060"/>
          <a:ext cx="695325" cy="683202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16</xdr:row>
      <xdr:rowOff>581027</xdr:rowOff>
    </xdr:from>
    <xdr:to>
      <xdr:col>3</xdr:col>
      <xdr:colOff>1152525</xdr:colOff>
      <xdr:row>17</xdr:row>
      <xdr:rowOff>590551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FFA45F93-34C6-48EA-8CFB-7F47537B2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8067677"/>
          <a:ext cx="647700" cy="609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3764237</xdr:colOff>
      <xdr:row>8</xdr:row>
      <xdr:rowOff>99725</xdr:rowOff>
    </xdr:from>
    <xdr:to>
      <xdr:col>3</xdr:col>
      <xdr:colOff>205196</xdr:colOff>
      <xdr:row>10</xdr:row>
      <xdr:rowOff>9623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BA24CFFE-0E45-475B-8C3F-A6708B33A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478" y="2464553"/>
          <a:ext cx="211546" cy="501104"/>
        </a:xfrm>
        <a:prstGeom prst="rect">
          <a:avLst/>
        </a:prstGeom>
      </xdr:spPr>
    </xdr:pic>
    <xdr:clientData/>
  </xdr:twoCellAnchor>
  <xdr:twoCellAnchor editAs="oneCell">
    <xdr:from>
      <xdr:col>2</xdr:col>
      <xdr:colOff>3569263</xdr:colOff>
      <xdr:row>8</xdr:row>
      <xdr:rowOff>19330</xdr:rowOff>
    </xdr:from>
    <xdr:to>
      <xdr:col>2</xdr:col>
      <xdr:colOff>3735142</xdr:colOff>
      <xdr:row>9</xdr:row>
      <xdr:rowOff>214899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94B17E2B-DBE0-43BC-B346-D25DD5734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9504" y="2384158"/>
          <a:ext cx="165879" cy="491172"/>
        </a:xfrm>
        <a:prstGeom prst="rect">
          <a:avLst/>
        </a:prstGeom>
      </xdr:spPr>
    </xdr:pic>
    <xdr:clientData/>
  </xdr:twoCellAnchor>
  <xdr:twoCellAnchor editAs="oneCell">
    <xdr:from>
      <xdr:col>3</xdr:col>
      <xdr:colOff>223112</xdr:colOff>
      <xdr:row>8</xdr:row>
      <xdr:rowOff>239755</xdr:rowOff>
    </xdr:from>
    <xdr:to>
      <xdr:col>4</xdr:col>
      <xdr:colOff>163832</xdr:colOff>
      <xdr:row>10</xdr:row>
      <xdr:rowOff>145014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26FAD687-D7C4-4336-A72A-777B9A2BD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940" y="2604583"/>
          <a:ext cx="170633" cy="49646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123883</xdr:colOff>
      <xdr:row>10</xdr:row>
      <xdr:rowOff>189340</xdr:rowOff>
    </xdr:from>
    <xdr:to>
      <xdr:col>4</xdr:col>
      <xdr:colOff>163731</xdr:colOff>
      <xdr:row>12</xdr:row>
      <xdr:rowOff>128114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084B2C60-1EBA-47CF-A2F9-7431EA474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298972">
          <a:off x="4772083" y="3142090"/>
          <a:ext cx="268448" cy="529324"/>
        </a:xfrm>
        <a:prstGeom prst="rect">
          <a:avLst/>
        </a:prstGeom>
      </xdr:spPr>
    </xdr:pic>
    <xdr:clientData/>
  </xdr:twoCellAnchor>
  <xdr:twoCellAnchor editAs="oneCell">
    <xdr:from>
      <xdr:col>2</xdr:col>
      <xdr:colOff>3615738</xdr:colOff>
      <xdr:row>10</xdr:row>
      <xdr:rowOff>194415</xdr:rowOff>
    </xdr:from>
    <xdr:to>
      <xdr:col>3</xdr:col>
      <xdr:colOff>74546</xdr:colOff>
      <xdr:row>12</xdr:row>
      <xdr:rowOff>116116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451AE79D-975F-42D8-A252-401EA0585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050598">
          <a:off x="4492038" y="3147165"/>
          <a:ext cx="230708" cy="512251"/>
        </a:xfrm>
        <a:prstGeom prst="rect">
          <a:avLst/>
        </a:prstGeom>
      </xdr:spPr>
    </xdr:pic>
    <xdr:clientData/>
  </xdr:twoCellAnchor>
  <xdr:twoCellAnchor editAs="oneCell">
    <xdr:from>
      <xdr:col>2</xdr:col>
      <xdr:colOff>3702250</xdr:colOff>
      <xdr:row>12</xdr:row>
      <xdr:rowOff>289653</xdr:rowOff>
    </xdr:from>
    <xdr:to>
      <xdr:col>3</xdr:col>
      <xdr:colOff>88693</xdr:colOff>
      <xdr:row>14</xdr:row>
      <xdr:rowOff>181194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13B727B7-F112-4028-B948-97802FBC2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90219">
          <a:off x="4582491" y="3836894"/>
          <a:ext cx="157030" cy="482748"/>
        </a:xfrm>
        <a:prstGeom prst="rect">
          <a:avLst/>
        </a:prstGeom>
      </xdr:spPr>
    </xdr:pic>
    <xdr:clientData/>
  </xdr:twoCellAnchor>
  <xdr:twoCellAnchor editAs="oneCell">
    <xdr:from>
      <xdr:col>3</xdr:col>
      <xdr:colOff>179648</xdr:colOff>
      <xdr:row>12</xdr:row>
      <xdr:rowOff>291319</xdr:rowOff>
    </xdr:from>
    <xdr:to>
      <xdr:col>4</xdr:col>
      <xdr:colOff>111916</xdr:colOff>
      <xdr:row>14</xdr:row>
      <xdr:rowOff>169251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3D0A4D45-2848-4282-B880-7AFA7513E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88066">
          <a:off x="4830476" y="3838560"/>
          <a:ext cx="162181" cy="469139"/>
        </a:xfrm>
        <a:prstGeom prst="rect">
          <a:avLst/>
        </a:prstGeom>
      </xdr:spPr>
    </xdr:pic>
    <xdr:clientData/>
  </xdr:twoCellAnchor>
  <xdr:twoCellAnchor editAs="oneCell">
    <xdr:from>
      <xdr:col>3</xdr:col>
      <xdr:colOff>75073</xdr:colOff>
      <xdr:row>16</xdr:row>
      <xdr:rowOff>227517</xdr:rowOff>
    </xdr:from>
    <xdr:to>
      <xdr:col>4</xdr:col>
      <xdr:colOff>13675</xdr:colOff>
      <xdr:row>18</xdr:row>
      <xdr:rowOff>121884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7024A320-9157-4EE5-BD8F-ACE63280E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725901" y="4957172"/>
          <a:ext cx="168515" cy="485574"/>
        </a:xfrm>
        <a:prstGeom prst="rect">
          <a:avLst/>
        </a:prstGeom>
      </xdr:spPr>
    </xdr:pic>
    <xdr:clientData/>
  </xdr:twoCellAnchor>
  <xdr:twoCellAnchor editAs="oneCell">
    <xdr:from>
      <xdr:col>2</xdr:col>
      <xdr:colOff>3704328</xdr:colOff>
      <xdr:row>20</xdr:row>
      <xdr:rowOff>70684</xdr:rowOff>
    </xdr:from>
    <xdr:to>
      <xdr:col>4</xdr:col>
      <xdr:colOff>184577</xdr:colOff>
      <xdr:row>20</xdr:row>
      <xdr:rowOff>191723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470C7D11-396E-4320-8B37-91F1CAC55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544153">
          <a:off x="4755040" y="5850758"/>
          <a:ext cx="121039" cy="480749"/>
        </a:xfrm>
        <a:prstGeom prst="rect">
          <a:avLst/>
        </a:prstGeom>
      </xdr:spPr>
    </xdr:pic>
    <xdr:clientData/>
  </xdr:twoCellAnchor>
  <xdr:twoCellAnchor editAs="oneCell">
    <xdr:from>
      <xdr:col>2</xdr:col>
      <xdr:colOff>3583417</xdr:colOff>
      <xdr:row>20</xdr:row>
      <xdr:rowOff>303957</xdr:rowOff>
    </xdr:from>
    <xdr:to>
      <xdr:col>3</xdr:col>
      <xdr:colOff>72179</xdr:colOff>
      <xdr:row>22</xdr:row>
      <xdr:rowOff>102901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E3E150FF-E9D7-41C0-87F7-58FDD9C83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3658" y="5920423"/>
          <a:ext cx="259349" cy="501822"/>
        </a:xfrm>
        <a:prstGeom prst="rect">
          <a:avLst/>
        </a:prstGeom>
      </xdr:spPr>
    </xdr:pic>
    <xdr:clientData/>
  </xdr:twoCellAnchor>
  <xdr:twoCellAnchor editAs="oneCell">
    <xdr:from>
      <xdr:col>3</xdr:col>
      <xdr:colOff>134673</xdr:colOff>
      <xdr:row>20</xdr:row>
      <xdr:rowOff>297124</xdr:rowOff>
    </xdr:from>
    <xdr:to>
      <xdr:col>4</xdr:col>
      <xdr:colOff>176195</xdr:colOff>
      <xdr:row>22</xdr:row>
      <xdr:rowOff>110979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9FBFB978-FA79-480A-BBC0-E4D3786D1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5501" y="5913590"/>
          <a:ext cx="271435" cy="516733"/>
        </a:xfrm>
        <a:prstGeom prst="rect">
          <a:avLst/>
        </a:prstGeom>
      </xdr:spPr>
    </xdr:pic>
    <xdr:clientData/>
  </xdr:twoCellAnchor>
  <xdr:twoCellAnchor editAs="oneCell">
    <xdr:from>
      <xdr:col>2</xdr:col>
      <xdr:colOff>3614951</xdr:colOff>
      <xdr:row>15</xdr:row>
      <xdr:rowOff>13982</xdr:rowOff>
    </xdr:from>
    <xdr:to>
      <xdr:col>3</xdr:col>
      <xdr:colOff>148983</xdr:colOff>
      <xdr:row>16</xdr:row>
      <xdr:rowOff>174868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D6CCCCED-69BA-4FE9-95D6-D2CCEE085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35674">
          <a:off x="4495192" y="4448034"/>
          <a:ext cx="304619" cy="456489"/>
        </a:xfrm>
        <a:prstGeom prst="rect">
          <a:avLst/>
        </a:prstGeom>
      </xdr:spPr>
    </xdr:pic>
    <xdr:clientData/>
  </xdr:twoCellAnchor>
  <xdr:twoCellAnchor editAs="oneCell">
    <xdr:from>
      <xdr:col>3</xdr:col>
      <xdr:colOff>96385</xdr:colOff>
      <xdr:row>15</xdr:row>
      <xdr:rowOff>11059</xdr:rowOff>
    </xdr:from>
    <xdr:to>
      <xdr:col>4</xdr:col>
      <xdr:colOff>154528</xdr:colOff>
      <xdr:row>16</xdr:row>
      <xdr:rowOff>186232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B5D21CBC-E44D-4A61-98F4-0C8A4F807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63999">
          <a:off x="4747213" y="4445111"/>
          <a:ext cx="288056" cy="470776"/>
        </a:xfrm>
        <a:prstGeom prst="rect">
          <a:avLst/>
        </a:prstGeom>
      </xdr:spPr>
    </xdr:pic>
    <xdr:clientData/>
  </xdr:twoCellAnchor>
  <xdr:oneCellAnchor>
    <xdr:from>
      <xdr:col>1</xdr:col>
      <xdr:colOff>99580</xdr:colOff>
      <xdr:row>0</xdr:row>
      <xdr:rowOff>25979</xdr:rowOff>
    </xdr:from>
    <xdr:ext cx="2039216" cy="588266"/>
    <xdr:pic>
      <xdr:nvPicPr>
        <xdr:cNvPr id="32" name="Obraz 3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3F980DE2-48C1-41A5-995F-AA82521DF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6" y="25979"/>
          <a:ext cx="2039216" cy="588266"/>
        </a:xfrm>
        <a:prstGeom prst="rect">
          <a:avLst/>
        </a:prstGeom>
      </xdr:spPr>
    </xdr:pic>
    <xdr:clientData/>
  </xdr:oneCellAnchor>
  <xdr:twoCellAnchor editAs="oneCell">
    <xdr:from>
      <xdr:col>3</xdr:col>
      <xdr:colOff>69273</xdr:colOff>
      <xdr:row>22</xdr:row>
      <xdr:rowOff>221349</xdr:rowOff>
    </xdr:from>
    <xdr:to>
      <xdr:col>4</xdr:col>
      <xdr:colOff>268239</xdr:colOff>
      <xdr:row>23</xdr:row>
      <xdr:rowOff>178054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AC5CAB7-81C8-49A9-890D-C368657D5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8664" y="6466177"/>
          <a:ext cx="425184" cy="254360"/>
        </a:xfrm>
        <a:prstGeom prst="rect">
          <a:avLst/>
        </a:prstGeom>
      </xdr:spPr>
    </xdr:pic>
    <xdr:clientData/>
  </xdr:twoCellAnchor>
  <xdr:twoCellAnchor editAs="oneCell">
    <xdr:from>
      <xdr:col>3</xdr:col>
      <xdr:colOff>118241</xdr:colOff>
      <xdr:row>24</xdr:row>
      <xdr:rowOff>371929</xdr:rowOff>
    </xdr:from>
    <xdr:to>
      <xdr:col>4</xdr:col>
      <xdr:colOff>265850</xdr:colOff>
      <xdr:row>25</xdr:row>
      <xdr:rowOff>382643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4CE1BB1F-06BC-49EC-9B88-79CFAC563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812" y="7338786"/>
          <a:ext cx="374395" cy="400786"/>
        </a:xfrm>
        <a:prstGeom prst="rect">
          <a:avLst/>
        </a:prstGeom>
      </xdr:spPr>
    </xdr:pic>
    <xdr:clientData/>
  </xdr:twoCellAnchor>
  <xdr:twoCellAnchor editAs="oneCell">
    <xdr:from>
      <xdr:col>2</xdr:col>
      <xdr:colOff>3759049</xdr:colOff>
      <xdr:row>25</xdr:row>
      <xdr:rowOff>379294</xdr:rowOff>
    </xdr:from>
    <xdr:to>
      <xdr:col>4</xdr:col>
      <xdr:colOff>47577</xdr:colOff>
      <xdr:row>26</xdr:row>
      <xdr:rowOff>290654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F98242B5-6AD8-4660-A57F-616EC6B4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906" y="7736223"/>
          <a:ext cx="289028" cy="337717"/>
        </a:xfrm>
        <a:prstGeom prst="rect">
          <a:avLst/>
        </a:prstGeom>
      </xdr:spPr>
    </xdr:pic>
    <xdr:clientData/>
  </xdr:twoCellAnchor>
  <xdr:twoCellAnchor editAs="oneCell">
    <xdr:from>
      <xdr:col>4</xdr:col>
      <xdr:colOff>35503</xdr:colOff>
      <xdr:row>27</xdr:row>
      <xdr:rowOff>53236</xdr:rowOff>
    </xdr:from>
    <xdr:to>
      <xdr:col>4</xdr:col>
      <xdr:colOff>314495</xdr:colOff>
      <xdr:row>27</xdr:row>
      <xdr:rowOff>372702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84AC0884-47F9-451E-9B67-FA34126F9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6860" y="8135879"/>
          <a:ext cx="278992" cy="319466"/>
        </a:xfrm>
        <a:prstGeom prst="rect">
          <a:avLst/>
        </a:prstGeom>
      </xdr:spPr>
    </xdr:pic>
    <xdr:clientData/>
  </xdr:twoCellAnchor>
  <xdr:twoCellAnchor editAs="oneCell">
    <xdr:from>
      <xdr:col>2</xdr:col>
      <xdr:colOff>3771111</xdr:colOff>
      <xdr:row>27</xdr:row>
      <xdr:rowOff>78941</xdr:rowOff>
    </xdr:from>
    <xdr:to>
      <xdr:col>4</xdr:col>
      <xdr:colOff>39897</xdr:colOff>
      <xdr:row>27</xdr:row>
      <xdr:rowOff>388012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31666D3F-7EE8-4979-AEAE-C5CF639C5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1968" y="8161584"/>
          <a:ext cx="269286" cy="309071"/>
        </a:xfrm>
        <a:prstGeom prst="rect">
          <a:avLst/>
        </a:prstGeom>
      </xdr:spPr>
    </xdr:pic>
    <xdr:clientData/>
  </xdr:twoCellAnchor>
  <xdr:twoCellAnchor editAs="oneCell">
    <xdr:from>
      <xdr:col>3</xdr:col>
      <xdr:colOff>112747</xdr:colOff>
      <xdr:row>24</xdr:row>
      <xdr:rowOff>10345</xdr:rowOff>
    </xdr:from>
    <xdr:to>
      <xdr:col>4</xdr:col>
      <xdr:colOff>237976</xdr:colOff>
      <xdr:row>24</xdr:row>
      <xdr:rowOff>295603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2CC9C03E-DFBE-4D76-855D-CCC2C0503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575" y="6920897"/>
          <a:ext cx="355142" cy="285258"/>
        </a:xfrm>
        <a:prstGeom prst="rect">
          <a:avLst/>
        </a:prstGeom>
      </xdr:spPr>
    </xdr:pic>
    <xdr:clientData/>
  </xdr:twoCellAnchor>
  <xdr:twoCellAnchor editAs="oneCell">
    <xdr:from>
      <xdr:col>3</xdr:col>
      <xdr:colOff>77843</xdr:colOff>
      <xdr:row>29</xdr:row>
      <xdr:rowOff>108185</xdr:rowOff>
    </xdr:from>
    <xdr:to>
      <xdr:col>4</xdr:col>
      <xdr:colOff>406236</xdr:colOff>
      <xdr:row>30</xdr:row>
      <xdr:rowOff>357723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5AD8D3B9-C50E-42E5-91C3-6F90AFDFB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6043" y="8614010"/>
          <a:ext cx="556993" cy="544813"/>
        </a:xfrm>
        <a:prstGeom prst="rect">
          <a:avLst/>
        </a:prstGeom>
      </xdr:spPr>
    </xdr:pic>
    <xdr:clientData/>
  </xdr:twoCellAnchor>
  <xdr:twoCellAnchor editAs="oneCell">
    <xdr:from>
      <xdr:col>4</xdr:col>
      <xdr:colOff>22445</xdr:colOff>
      <xdr:row>31</xdr:row>
      <xdr:rowOff>121465</xdr:rowOff>
    </xdr:from>
    <xdr:to>
      <xdr:col>4</xdr:col>
      <xdr:colOff>234320</xdr:colOff>
      <xdr:row>32</xdr:row>
      <xdr:rowOff>181429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551D720F-829B-43DC-93AD-8720F9797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3802" y="9428751"/>
          <a:ext cx="211875" cy="359321"/>
        </a:xfrm>
        <a:prstGeom prst="rect">
          <a:avLst/>
        </a:prstGeom>
      </xdr:spPr>
    </xdr:pic>
    <xdr:clientData/>
  </xdr:twoCellAnchor>
  <xdr:twoCellAnchor editAs="oneCell">
    <xdr:from>
      <xdr:col>3</xdr:col>
      <xdr:colOff>160143</xdr:colOff>
      <xdr:row>31</xdr:row>
      <xdr:rowOff>36085</xdr:rowOff>
    </xdr:from>
    <xdr:to>
      <xdr:col>3</xdr:col>
      <xdr:colOff>207631</xdr:colOff>
      <xdr:row>32</xdr:row>
      <xdr:rowOff>313060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5240E649-4B70-4698-BFA3-2B7C6055F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343" y="9275335"/>
          <a:ext cx="47488" cy="572250"/>
        </a:xfrm>
        <a:prstGeom prst="rect">
          <a:avLst/>
        </a:prstGeom>
      </xdr:spPr>
    </xdr:pic>
    <xdr:clientData/>
  </xdr:twoCellAnchor>
  <xdr:twoCellAnchor editAs="oneCell">
    <xdr:from>
      <xdr:col>4</xdr:col>
      <xdr:colOff>26352</xdr:colOff>
      <xdr:row>25</xdr:row>
      <xdr:rowOff>360581</xdr:rowOff>
    </xdr:from>
    <xdr:to>
      <xdr:col>4</xdr:col>
      <xdr:colOff>321808</xdr:colOff>
      <xdr:row>26</xdr:row>
      <xdr:rowOff>236238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118A5068-B233-49DF-A43C-B7047F5BB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7709" y="7717510"/>
          <a:ext cx="295456" cy="302014"/>
        </a:xfrm>
        <a:prstGeom prst="rect">
          <a:avLst/>
        </a:prstGeom>
      </xdr:spPr>
    </xdr:pic>
    <xdr:clientData/>
  </xdr:twoCellAnchor>
  <xdr:twoCellAnchor editAs="oneCell">
    <xdr:from>
      <xdr:col>2</xdr:col>
      <xdr:colOff>3410857</xdr:colOff>
      <xdr:row>18</xdr:row>
      <xdr:rowOff>131694</xdr:rowOff>
    </xdr:from>
    <xdr:to>
      <xdr:col>3</xdr:col>
      <xdr:colOff>99786</xdr:colOff>
      <xdr:row>19</xdr:row>
      <xdr:rowOff>294210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8514FCA-25E5-4649-A946-3D6600FF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1714" y="5492908"/>
          <a:ext cx="462643" cy="461873"/>
        </a:xfrm>
        <a:prstGeom prst="rect">
          <a:avLst/>
        </a:prstGeom>
      </xdr:spPr>
    </xdr:pic>
    <xdr:clientData/>
  </xdr:twoCellAnchor>
  <xdr:twoCellAnchor editAs="oneCell">
    <xdr:from>
      <xdr:col>3</xdr:col>
      <xdr:colOff>187897</xdr:colOff>
      <xdr:row>27</xdr:row>
      <xdr:rowOff>459941</xdr:rowOff>
    </xdr:from>
    <xdr:to>
      <xdr:col>4</xdr:col>
      <xdr:colOff>230397</xdr:colOff>
      <xdr:row>28</xdr:row>
      <xdr:rowOff>279155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3E17DB3C-4E22-42D7-B043-A0D7FB359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2468" y="8841941"/>
          <a:ext cx="269286" cy="3090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3786545</xdr:colOff>
      <xdr:row>11</xdr:row>
      <xdr:rowOff>221733</xdr:rowOff>
    </xdr:from>
    <xdr:ext cx="757085" cy="622346"/>
    <xdr:pic>
      <xdr:nvPicPr>
        <xdr:cNvPr id="18" name="Obraz 17">
          <a:extLst>
            <a:ext uri="{FF2B5EF4-FFF2-40B4-BE49-F238E27FC236}">
              <a16:creationId xmlns:a16="http://schemas.microsoft.com/office/drawing/2014/main" id="{F510BB1D-C9BF-4CB5-801D-AEB3B3F2D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345" y="3117333"/>
          <a:ext cx="757085" cy="622346"/>
        </a:xfrm>
        <a:prstGeom prst="rect">
          <a:avLst/>
        </a:prstGeom>
      </xdr:spPr>
    </xdr:pic>
    <xdr:clientData/>
  </xdr:oneCellAnchor>
  <xdr:oneCellAnchor>
    <xdr:from>
      <xdr:col>3</xdr:col>
      <xdr:colOff>96516</xdr:colOff>
      <xdr:row>8</xdr:row>
      <xdr:rowOff>42338</xdr:rowOff>
    </xdr:from>
    <xdr:ext cx="567986" cy="618806"/>
    <xdr:pic>
      <xdr:nvPicPr>
        <xdr:cNvPr id="19" name="Obraz 18">
          <a:extLst>
            <a:ext uri="{FF2B5EF4-FFF2-40B4-BE49-F238E27FC236}">
              <a16:creationId xmlns:a16="http://schemas.microsoft.com/office/drawing/2014/main" id="{3A16138E-821B-4753-AF11-CA11D7096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441" y="6195488"/>
          <a:ext cx="567986" cy="618806"/>
        </a:xfrm>
        <a:prstGeom prst="rect">
          <a:avLst/>
        </a:prstGeom>
      </xdr:spPr>
    </xdr:pic>
    <xdr:clientData/>
  </xdr:oneCellAnchor>
  <xdr:oneCellAnchor>
    <xdr:from>
      <xdr:col>3</xdr:col>
      <xdr:colOff>309245</xdr:colOff>
      <xdr:row>14</xdr:row>
      <xdr:rowOff>196015</xdr:rowOff>
    </xdr:from>
    <xdr:ext cx="248049" cy="391071"/>
    <xdr:pic>
      <xdr:nvPicPr>
        <xdr:cNvPr id="20" name="Obraz 19">
          <a:extLst>
            <a:ext uri="{FF2B5EF4-FFF2-40B4-BE49-F238E27FC236}">
              <a16:creationId xmlns:a16="http://schemas.microsoft.com/office/drawing/2014/main" id="{FE6286A4-747A-44E9-B8D6-E145855B7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8445" y="3891715"/>
          <a:ext cx="248049" cy="391071"/>
        </a:xfrm>
        <a:prstGeom prst="rect">
          <a:avLst/>
        </a:prstGeom>
      </xdr:spPr>
    </xdr:pic>
    <xdr:clientData/>
  </xdr:oneCellAnchor>
  <xdr:oneCellAnchor>
    <xdr:from>
      <xdr:col>3</xdr:col>
      <xdr:colOff>310525</xdr:colOff>
      <xdr:row>17</xdr:row>
      <xdr:rowOff>104775</xdr:rowOff>
    </xdr:from>
    <xdr:ext cx="263483" cy="415636"/>
    <xdr:pic>
      <xdr:nvPicPr>
        <xdr:cNvPr id="21" name="Obraz 20">
          <a:extLst>
            <a:ext uri="{FF2B5EF4-FFF2-40B4-BE49-F238E27FC236}">
              <a16:creationId xmlns:a16="http://schemas.microsoft.com/office/drawing/2014/main" id="{95B3DA46-02A7-4843-8E55-8FBF65CFB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9725" y="4600575"/>
          <a:ext cx="263483" cy="415636"/>
        </a:xfrm>
        <a:prstGeom prst="rect">
          <a:avLst/>
        </a:prstGeom>
      </xdr:spPr>
    </xdr:pic>
    <xdr:clientData/>
  </xdr:oneCellAnchor>
  <xdr:oneCellAnchor>
    <xdr:from>
      <xdr:col>4</xdr:col>
      <xdr:colOff>72440</xdr:colOff>
      <xdr:row>20</xdr:row>
      <xdr:rowOff>40157</xdr:rowOff>
    </xdr:from>
    <xdr:ext cx="279985" cy="472316"/>
    <xdr:pic>
      <xdr:nvPicPr>
        <xdr:cNvPr id="22" name="Obraz 21">
          <a:extLst>
            <a:ext uri="{FF2B5EF4-FFF2-40B4-BE49-F238E27FC236}">
              <a16:creationId xmlns:a16="http://schemas.microsoft.com/office/drawing/2014/main" id="{878551C7-F9BD-45BB-A308-000387809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90" y="5336057"/>
          <a:ext cx="279985" cy="472316"/>
        </a:xfrm>
        <a:prstGeom prst="rect">
          <a:avLst/>
        </a:prstGeom>
      </xdr:spPr>
    </xdr:pic>
    <xdr:clientData/>
  </xdr:oneCellAnchor>
  <xdr:oneCellAnchor>
    <xdr:from>
      <xdr:col>4</xdr:col>
      <xdr:colOff>2381</xdr:colOff>
      <xdr:row>20</xdr:row>
      <xdr:rowOff>0</xdr:rowOff>
    </xdr:from>
    <xdr:ext cx="47625" cy="572592"/>
    <xdr:pic>
      <xdr:nvPicPr>
        <xdr:cNvPr id="23" name="Obraz 22">
          <a:extLst>
            <a:ext uri="{FF2B5EF4-FFF2-40B4-BE49-F238E27FC236}">
              <a16:creationId xmlns:a16="http://schemas.microsoft.com/office/drawing/2014/main" id="{BF19E0F7-E928-4ADC-99AA-811BC9842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0231" y="5295900"/>
          <a:ext cx="47625" cy="572592"/>
        </a:xfrm>
        <a:prstGeom prst="rect">
          <a:avLst/>
        </a:prstGeom>
      </xdr:spPr>
    </xdr:pic>
    <xdr:clientData/>
  </xdr:oneCellAnchor>
  <xdr:oneCellAnchor>
    <xdr:from>
      <xdr:col>3</xdr:col>
      <xdr:colOff>152399</xdr:colOff>
      <xdr:row>21</xdr:row>
      <xdr:rowOff>255090</xdr:rowOff>
    </xdr:from>
    <xdr:ext cx="533294" cy="399105"/>
    <xdr:pic>
      <xdr:nvPicPr>
        <xdr:cNvPr id="24" name="Obraz 23">
          <a:extLst>
            <a:ext uri="{FF2B5EF4-FFF2-40B4-BE49-F238E27FC236}">
              <a16:creationId xmlns:a16="http://schemas.microsoft.com/office/drawing/2014/main" id="{417ED396-DBE3-4C97-AD26-63A47064F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181599" y="5912940"/>
          <a:ext cx="533294" cy="399105"/>
        </a:xfrm>
        <a:prstGeom prst="rect">
          <a:avLst/>
        </a:prstGeom>
      </xdr:spPr>
    </xdr:pic>
    <xdr:clientData/>
  </xdr:oneCellAnchor>
  <xdr:twoCellAnchor editAs="oneCell">
    <xdr:from>
      <xdr:col>3</xdr:col>
      <xdr:colOff>142875</xdr:colOff>
      <xdr:row>22</xdr:row>
      <xdr:rowOff>285750</xdr:rowOff>
    </xdr:from>
    <xdr:to>
      <xdr:col>4</xdr:col>
      <xdr:colOff>481609</xdr:colOff>
      <xdr:row>24</xdr:row>
      <xdr:rowOff>51441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828DE436-8143-4984-A044-9FE7D9147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6305550"/>
          <a:ext cx="567334" cy="489591"/>
        </a:xfrm>
        <a:prstGeom prst="rect">
          <a:avLst/>
        </a:prstGeom>
      </xdr:spPr>
    </xdr:pic>
    <xdr:clientData/>
  </xdr:twoCellAnchor>
  <xdr:oneCellAnchor>
    <xdr:from>
      <xdr:col>1</xdr:col>
      <xdr:colOff>99580</xdr:colOff>
      <xdr:row>0</xdr:row>
      <xdr:rowOff>25979</xdr:rowOff>
    </xdr:from>
    <xdr:ext cx="2039216" cy="588266"/>
    <xdr:pic>
      <xdr:nvPicPr>
        <xdr:cNvPr id="30" name="Obraz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E72E309-43FA-47CC-A46E-A78410E46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80" y="25979"/>
          <a:ext cx="2039216" cy="588266"/>
        </a:xfrm>
        <a:prstGeom prst="rect">
          <a:avLst/>
        </a:prstGeom>
      </xdr:spPr>
    </xdr:pic>
    <xdr:clientData/>
  </xdr:oneCellAnchor>
  <xdr:twoCellAnchor editAs="oneCell">
    <xdr:from>
      <xdr:col>4</xdr:col>
      <xdr:colOff>76270</xdr:colOff>
      <xdr:row>24</xdr:row>
      <xdr:rowOff>323849</xdr:rowOff>
    </xdr:from>
    <xdr:to>
      <xdr:col>4</xdr:col>
      <xdr:colOff>280052</xdr:colOff>
      <xdr:row>25</xdr:row>
      <xdr:rowOff>352424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1516C225-1055-4888-A5D0-8B534A282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720" y="7067549"/>
          <a:ext cx="203782" cy="65722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111309</xdr:rowOff>
    </xdr:from>
    <xdr:to>
      <xdr:col>4</xdr:col>
      <xdr:colOff>383801</xdr:colOff>
      <xdr:row>24</xdr:row>
      <xdr:rowOff>476250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227F8577-5AC3-43FC-BB2C-52122239D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6855009"/>
          <a:ext cx="488576" cy="364941"/>
        </a:xfrm>
        <a:prstGeom prst="rect">
          <a:avLst/>
        </a:prstGeom>
      </xdr:spPr>
    </xdr:pic>
    <xdr:clientData/>
  </xdr:twoCellAnchor>
  <xdr:twoCellAnchor editAs="oneCell">
    <xdr:from>
      <xdr:col>4</xdr:col>
      <xdr:colOff>82113</xdr:colOff>
      <xdr:row>26</xdr:row>
      <xdr:rowOff>9526</xdr:rowOff>
    </xdr:from>
    <xdr:to>
      <xdr:col>4</xdr:col>
      <xdr:colOff>269500</xdr:colOff>
      <xdr:row>26</xdr:row>
      <xdr:rowOff>342900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55EEB92-C40B-46AE-B8CC-E91B6EE3E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6563" y="7820026"/>
          <a:ext cx="187387" cy="333374"/>
        </a:xfrm>
        <a:prstGeom prst="rect">
          <a:avLst/>
        </a:prstGeom>
      </xdr:spPr>
    </xdr:pic>
    <xdr:clientData/>
  </xdr:twoCellAnchor>
  <xdr:twoCellAnchor editAs="oneCell">
    <xdr:from>
      <xdr:col>3</xdr:col>
      <xdr:colOff>174277</xdr:colOff>
      <xdr:row>27</xdr:row>
      <xdr:rowOff>38101</xdr:rowOff>
    </xdr:from>
    <xdr:to>
      <xdr:col>4</xdr:col>
      <xdr:colOff>323851</xdr:colOff>
      <xdr:row>27</xdr:row>
      <xdr:rowOff>400051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F5F145BB-F27F-4F24-A07A-52D557752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127" y="8258176"/>
          <a:ext cx="378174" cy="361950"/>
        </a:xfrm>
        <a:prstGeom prst="rect">
          <a:avLst/>
        </a:prstGeom>
      </xdr:spPr>
    </xdr:pic>
    <xdr:clientData/>
  </xdr:twoCellAnchor>
  <xdr:twoCellAnchor editAs="oneCell">
    <xdr:from>
      <xdr:col>3</xdr:col>
      <xdr:colOff>188419</xdr:colOff>
      <xdr:row>29</xdr:row>
      <xdr:rowOff>38101</xdr:rowOff>
    </xdr:from>
    <xdr:to>
      <xdr:col>4</xdr:col>
      <xdr:colOff>333375</xdr:colOff>
      <xdr:row>29</xdr:row>
      <xdr:rowOff>381000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B6BEC5CC-109B-444A-9AD1-EBFFB1107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269" y="9077326"/>
          <a:ext cx="373556" cy="342899"/>
        </a:xfrm>
        <a:prstGeom prst="rect">
          <a:avLst/>
        </a:prstGeom>
      </xdr:spPr>
    </xdr:pic>
    <xdr:clientData/>
  </xdr:twoCellAnchor>
  <xdr:twoCellAnchor editAs="oneCell">
    <xdr:from>
      <xdr:col>4</xdr:col>
      <xdr:colOff>51737</xdr:colOff>
      <xdr:row>28</xdr:row>
      <xdr:rowOff>6205</xdr:rowOff>
    </xdr:from>
    <xdr:to>
      <xdr:col>4</xdr:col>
      <xdr:colOff>361950</xdr:colOff>
      <xdr:row>28</xdr:row>
      <xdr:rowOff>352425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EEF36C8A-D6F2-4713-B80B-F5A107AC2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6187" y="8635855"/>
          <a:ext cx="310213" cy="34622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28</xdr:row>
      <xdr:rowOff>19051</xdr:rowOff>
    </xdr:from>
    <xdr:to>
      <xdr:col>4</xdr:col>
      <xdr:colOff>268662</xdr:colOff>
      <xdr:row>28</xdr:row>
      <xdr:rowOff>391786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C9A7D5C5-D413-49DD-AE6F-B4AFF4DDB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8648701"/>
          <a:ext cx="240087" cy="372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6</xdr:row>
      <xdr:rowOff>95250</xdr:rowOff>
    </xdr:from>
    <xdr:to>
      <xdr:col>4</xdr:col>
      <xdr:colOff>38100</xdr:colOff>
      <xdr:row>7</xdr:row>
      <xdr:rowOff>31544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B4E41DB-748A-4A10-8B42-D2A29419B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2447925"/>
          <a:ext cx="476250" cy="60304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8</xdr:row>
      <xdr:rowOff>142875</xdr:rowOff>
    </xdr:from>
    <xdr:to>
      <xdr:col>4</xdr:col>
      <xdr:colOff>77306</xdr:colOff>
      <xdr:row>8</xdr:row>
      <xdr:rowOff>514350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7192E6DB-0E80-409D-BF50-DC4661100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6" y="3810000"/>
          <a:ext cx="620230" cy="371475"/>
        </a:xfrm>
        <a:prstGeom prst="rect">
          <a:avLst/>
        </a:prstGeom>
      </xdr:spPr>
    </xdr:pic>
    <xdr:clientData/>
  </xdr:twoCellAnchor>
  <xdr:twoCellAnchor editAs="oneCell">
    <xdr:from>
      <xdr:col>3</xdr:col>
      <xdr:colOff>358343</xdr:colOff>
      <xdr:row>16</xdr:row>
      <xdr:rowOff>57151</xdr:rowOff>
    </xdr:from>
    <xdr:to>
      <xdr:col>3</xdr:col>
      <xdr:colOff>636932</xdr:colOff>
      <xdr:row>17</xdr:row>
      <xdr:rowOff>457200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48861D75-2985-4DD0-9DD4-BD2A89EE4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6018" y="6305551"/>
          <a:ext cx="278589" cy="1000124"/>
        </a:xfrm>
        <a:prstGeom prst="rect">
          <a:avLst/>
        </a:prstGeom>
      </xdr:spPr>
    </xdr:pic>
    <xdr:clientData/>
  </xdr:twoCellAnchor>
  <xdr:twoCellAnchor editAs="oneCell">
    <xdr:from>
      <xdr:col>3</xdr:col>
      <xdr:colOff>321218</xdr:colOff>
      <xdr:row>7</xdr:row>
      <xdr:rowOff>152401</xdr:rowOff>
    </xdr:from>
    <xdr:to>
      <xdr:col>3</xdr:col>
      <xdr:colOff>636178</xdr:colOff>
      <xdr:row>8</xdr:row>
      <xdr:rowOff>38101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E87B85B-CB85-44F6-B0ED-562AB7A33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193" y="3171826"/>
          <a:ext cx="31496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432071</xdr:colOff>
      <xdr:row>10</xdr:row>
      <xdr:rowOff>114300</xdr:rowOff>
    </xdr:from>
    <xdr:to>
      <xdr:col>4</xdr:col>
      <xdr:colOff>131353</xdr:colOff>
      <xdr:row>10</xdr:row>
      <xdr:rowOff>685800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A9F312AF-DFB3-4E30-AFBC-20D646C78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3046" y="4657725"/>
          <a:ext cx="337457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418645</xdr:colOff>
      <xdr:row>11</xdr:row>
      <xdr:rowOff>66675</xdr:rowOff>
    </xdr:from>
    <xdr:to>
      <xdr:col>4</xdr:col>
      <xdr:colOff>112303</xdr:colOff>
      <xdr:row>11</xdr:row>
      <xdr:rowOff>628650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B112B571-315A-4B3A-89D7-B6C0AD660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9620" y="5353050"/>
          <a:ext cx="331833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7</xdr:row>
      <xdr:rowOff>104775</xdr:rowOff>
    </xdr:from>
    <xdr:to>
      <xdr:col>3</xdr:col>
      <xdr:colOff>210744</xdr:colOff>
      <xdr:row>8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7B72AAE-7377-42F8-8107-99099A31A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124200"/>
          <a:ext cx="48819" cy="5905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</xdr:row>
      <xdr:rowOff>85725</xdr:rowOff>
    </xdr:from>
    <xdr:to>
      <xdr:col>3</xdr:col>
      <xdr:colOff>305994</xdr:colOff>
      <xdr:row>10</xdr:row>
      <xdr:rowOff>676275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0A78E3E9-3C78-4858-BE04-5BDAA3973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4629150"/>
          <a:ext cx="48819" cy="590550"/>
        </a:xfrm>
        <a:prstGeom prst="rect">
          <a:avLst/>
        </a:prstGeom>
      </xdr:spPr>
    </xdr:pic>
    <xdr:clientData/>
  </xdr:twoCellAnchor>
  <xdr:oneCellAnchor>
    <xdr:from>
      <xdr:col>3</xdr:col>
      <xdr:colOff>257175</xdr:colOff>
      <xdr:row>11</xdr:row>
      <xdr:rowOff>47625</xdr:rowOff>
    </xdr:from>
    <xdr:ext cx="48819" cy="590550"/>
    <xdr:pic>
      <xdr:nvPicPr>
        <xdr:cNvPr id="18" name="Obraz 17">
          <a:extLst>
            <a:ext uri="{FF2B5EF4-FFF2-40B4-BE49-F238E27FC236}">
              <a16:creationId xmlns:a16="http://schemas.microsoft.com/office/drawing/2014/main" id="{7BBB54A6-FFE6-425D-A6AF-C82E63080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5334000"/>
          <a:ext cx="48819" cy="59055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0</xdr:row>
      <xdr:rowOff>0</xdr:rowOff>
    </xdr:from>
    <xdr:ext cx="2146190" cy="619125"/>
    <xdr:pic>
      <xdr:nvPicPr>
        <xdr:cNvPr id="20" name="Obraz 19">
          <a:extLst>
            <a:ext uri="{FF2B5EF4-FFF2-40B4-BE49-F238E27FC236}">
              <a16:creationId xmlns:a16="http://schemas.microsoft.com/office/drawing/2014/main" id="{65774CD2-6A7C-483C-8DD0-EEB86598B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146190" cy="619125"/>
        </a:xfrm>
        <a:prstGeom prst="rect">
          <a:avLst/>
        </a:prstGeom>
      </xdr:spPr>
    </xdr:pic>
    <xdr:clientData/>
  </xdr:oneCellAnchor>
  <xdr:twoCellAnchor editAs="oneCell">
    <xdr:from>
      <xdr:col>3</xdr:col>
      <xdr:colOff>372341</xdr:colOff>
      <xdr:row>17</xdr:row>
      <xdr:rowOff>562841</xdr:rowOff>
    </xdr:from>
    <xdr:to>
      <xdr:col>4</xdr:col>
      <xdr:colOff>36369</xdr:colOff>
      <xdr:row>19</xdr:row>
      <xdr:rowOff>48603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C036917F-555A-4354-AAA9-6ADC8CC3E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614" y="7022523"/>
          <a:ext cx="304800" cy="516194"/>
        </a:xfrm>
        <a:prstGeom prst="rect">
          <a:avLst/>
        </a:prstGeom>
      </xdr:spPr>
    </xdr:pic>
    <xdr:clientData/>
  </xdr:twoCellAnchor>
  <xdr:oneCellAnchor>
    <xdr:from>
      <xdr:col>3</xdr:col>
      <xdr:colOff>213729</xdr:colOff>
      <xdr:row>17</xdr:row>
      <xdr:rowOff>519545</xdr:rowOff>
    </xdr:from>
    <xdr:ext cx="48103" cy="581891"/>
    <xdr:pic>
      <xdr:nvPicPr>
        <xdr:cNvPr id="14" name="Obraz 13">
          <a:extLst>
            <a:ext uri="{FF2B5EF4-FFF2-40B4-BE49-F238E27FC236}">
              <a16:creationId xmlns:a16="http://schemas.microsoft.com/office/drawing/2014/main" id="{D79DE318-DE3B-4DD9-A9D9-EA6F903EC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4002" y="6979227"/>
          <a:ext cx="48103" cy="581891"/>
        </a:xfrm>
        <a:prstGeom prst="rect">
          <a:avLst/>
        </a:prstGeom>
      </xdr:spPr>
    </xdr:pic>
    <xdr:clientData/>
  </xdr:oneCellAnchor>
  <xdr:twoCellAnchor editAs="oneCell">
    <xdr:from>
      <xdr:col>2</xdr:col>
      <xdr:colOff>2758412</xdr:colOff>
      <xdr:row>19</xdr:row>
      <xdr:rowOff>218857</xdr:rowOff>
    </xdr:from>
    <xdr:to>
      <xdr:col>4</xdr:col>
      <xdr:colOff>95253</xdr:colOff>
      <xdr:row>19</xdr:row>
      <xdr:rowOff>320386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D6CD4780-3C24-41BA-88A4-1BCE7642D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4406749" y="7220952"/>
          <a:ext cx="101529" cy="1077568"/>
        </a:xfrm>
        <a:prstGeom prst="rect">
          <a:avLst/>
        </a:prstGeom>
      </xdr:spPr>
    </xdr:pic>
    <xdr:clientData/>
  </xdr:twoCellAnchor>
  <xdr:twoCellAnchor editAs="oneCell">
    <xdr:from>
      <xdr:col>3</xdr:col>
      <xdr:colOff>164523</xdr:colOff>
      <xdr:row>13</xdr:row>
      <xdr:rowOff>24246</xdr:rowOff>
    </xdr:from>
    <xdr:to>
      <xdr:col>4</xdr:col>
      <xdr:colOff>251115</xdr:colOff>
      <xdr:row>14</xdr:row>
      <xdr:rowOff>6929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6CAFB80-ABE2-4328-82E8-56341DCD2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4796" y="5886451"/>
          <a:ext cx="727364" cy="727364"/>
        </a:xfrm>
        <a:prstGeom prst="rect">
          <a:avLst/>
        </a:prstGeom>
      </xdr:spPr>
    </xdr:pic>
    <xdr:clientData/>
  </xdr:twoCellAnchor>
  <xdr:twoCellAnchor editAs="oneCell">
    <xdr:from>
      <xdr:col>3</xdr:col>
      <xdr:colOff>161059</xdr:colOff>
      <xdr:row>13</xdr:row>
      <xdr:rowOff>730828</xdr:rowOff>
    </xdr:from>
    <xdr:to>
      <xdr:col>4</xdr:col>
      <xdr:colOff>247651</xdr:colOff>
      <xdr:row>14</xdr:row>
      <xdr:rowOff>713511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9070FB6D-6387-46DF-A15F-A17202A07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1332" y="6593033"/>
          <a:ext cx="727364" cy="7273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209550</xdr:rowOff>
    </xdr:from>
    <xdr:to>
      <xdr:col>6</xdr:col>
      <xdr:colOff>9525</xdr:colOff>
      <xdr:row>3</xdr:row>
      <xdr:rowOff>9526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FD20DE3-F5F9-4D21-A364-73AA50E885F0}"/>
            </a:ext>
          </a:extLst>
        </xdr:cNvPr>
        <xdr:cNvSpPr txBox="1">
          <a:spLocks noChangeArrowheads="1"/>
        </xdr:cNvSpPr>
      </xdr:nvSpPr>
      <xdr:spPr bwMode="auto">
        <a:xfrm>
          <a:off x="0" y="771525"/>
          <a:ext cx="6619875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pl-PL" sz="858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Oparta na technologii </a:t>
          </a:r>
          <a:r>
            <a:rPr lang="pl-PL" sz="858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LoRa</a:t>
          </a:r>
          <a:r>
            <a:rPr lang="pl-PL" sz="858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, duże zasięgi (kilka-kilkanaście km), odporna na zakłócenia, mały pobór mocy</a:t>
          </a:r>
          <a:r>
            <a:rPr lang="pl-PL" sz="858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,</a:t>
          </a:r>
        </a:p>
        <a:p>
          <a:pPr algn="r" rtl="0">
            <a:defRPr sz="1000"/>
          </a:pPr>
          <a:r>
            <a:rPr lang="pl-PL" sz="858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łączność dwukierunkowa </a:t>
          </a:r>
          <a:r>
            <a:rPr lang="pl-PL" sz="858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sygnalizacja na pilotach: buzzer, wibracja, dioda. 433,92 MHz, kod zmienny</a:t>
          </a:r>
        </a:p>
      </xdr:txBody>
    </xdr:sp>
    <xdr:clientData/>
  </xdr:twoCellAnchor>
  <xdr:twoCellAnchor editAs="oneCell">
    <xdr:from>
      <xdr:col>3</xdr:col>
      <xdr:colOff>371475</xdr:colOff>
      <xdr:row>7</xdr:row>
      <xdr:rowOff>95251</xdr:rowOff>
    </xdr:from>
    <xdr:to>
      <xdr:col>4</xdr:col>
      <xdr:colOff>183295</xdr:colOff>
      <xdr:row>7</xdr:row>
      <xdr:rowOff>487071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7118F65-0000-4A68-9DE3-1978B5A2E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2305051"/>
          <a:ext cx="650020" cy="39182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666750</xdr:colOff>
      <xdr:row>17</xdr:row>
      <xdr:rowOff>66675</xdr:rowOff>
    </xdr:from>
    <xdr:to>
      <xdr:col>4</xdr:col>
      <xdr:colOff>1898</xdr:colOff>
      <xdr:row>17</xdr:row>
      <xdr:rowOff>581025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D52987E-3C8A-406C-AEC3-48620F92E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7153275"/>
          <a:ext cx="170417" cy="514350"/>
        </a:xfrm>
        <a:prstGeom prst="rect">
          <a:avLst/>
        </a:prstGeom>
      </xdr:spPr>
    </xdr:pic>
    <xdr:clientData/>
  </xdr:twoCellAnchor>
  <xdr:twoCellAnchor editAs="oneCell">
    <xdr:from>
      <xdr:col>3</xdr:col>
      <xdr:colOff>544418</xdr:colOff>
      <xdr:row>10</xdr:row>
      <xdr:rowOff>66676</xdr:rowOff>
    </xdr:from>
    <xdr:to>
      <xdr:col>3</xdr:col>
      <xdr:colOff>781049</xdr:colOff>
      <xdr:row>10</xdr:row>
      <xdr:rowOff>600076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45711219-C1C7-4E4F-8423-742EC7188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6368" y="3981451"/>
          <a:ext cx="236631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9</xdr:row>
      <xdr:rowOff>28575</xdr:rowOff>
    </xdr:from>
    <xdr:to>
      <xdr:col>3</xdr:col>
      <xdr:colOff>790575</xdr:colOff>
      <xdr:row>10</xdr:row>
      <xdr:rowOff>9832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B1690F0D-D5ED-4648-A8FC-FC8622F32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400425"/>
          <a:ext cx="228600" cy="524182"/>
        </a:xfrm>
        <a:prstGeom prst="rect">
          <a:avLst/>
        </a:prstGeom>
      </xdr:spPr>
    </xdr:pic>
    <xdr:clientData/>
  </xdr:twoCellAnchor>
  <xdr:twoCellAnchor editAs="oneCell">
    <xdr:from>
      <xdr:col>3</xdr:col>
      <xdr:colOff>457562</xdr:colOff>
      <xdr:row>11</xdr:row>
      <xdr:rowOff>133349</xdr:rowOff>
    </xdr:from>
    <xdr:to>
      <xdr:col>3</xdr:col>
      <xdr:colOff>833846</xdr:colOff>
      <xdr:row>11</xdr:row>
      <xdr:rowOff>457200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701A85C-995A-4E23-A2A3-4EDFB49BC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512" y="4695824"/>
          <a:ext cx="376284" cy="323851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12</xdr:row>
      <xdr:rowOff>1</xdr:rowOff>
    </xdr:from>
    <xdr:to>
      <xdr:col>4</xdr:col>
      <xdr:colOff>66675</xdr:colOff>
      <xdr:row>12</xdr:row>
      <xdr:rowOff>542925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0772115D-044A-4C2F-BB24-26ED526D5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5210176"/>
          <a:ext cx="466725" cy="542924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12</xdr:row>
      <xdr:rowOff>638175</xdr:rowOff>
    </xdr:from>
    <xdr:to>
      <xdr:col>4</xdr:col>
      <xdr:colOff>95250</xdr:colOff>
      <xdr:row>13</xdr:row>
      <xdr:rowOff>514350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E7E949CE-8821-4B9E-82EC-414B3792B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5848350"/>
          <a:ext cx="466725" cy="523875"/>
        </a:xfrm>
        <a:prstGeom prst="rect">
          <a:avLst/>
        </a:prstGeom>
      </xdr:spPr>
    </xdr:pic>
    <xdr:clientData/>
  </xdr:twoCellAnchor>
  <xdr:twoCellAnchor editAs="oneCell">
    <xdr:from>
      <xdr:col>2</xdr:col>
      <xdr:colOff>2882875</xdr:colOff>
      <xdr:row>17</xdr:row>
      <xdr:rowOff>234463</xdr:rowOff>
    </xdr:from>
    <xdr:to>
      <xdr:col>3</xdr:col>
      <xdr:colOff>492491</xdr:colOff>
      <xdr:row>17</xdr:row>
      <xdr:rowOff>596413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2DBA2304-5570-4E80-9FDB-2E53BCEBB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6760" y="7063155"/>
          <a:ext cx="599000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2880946</xdr:colOff>
      <xdr:row>18</xdr:row>
      <xdr:rowOff>233729</xdr:rowOff>
    </xdr:from>
    <xdr:to>
      <xdr:col>3</xdr:col>
      <xdr:colOff>502016</xdr:colOff>
      <xdr:row>18</xdr:row>
      <xdr:rowOff>602583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201EE32B-2493-4C6D-80A5-F986C356C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4831" y="7692537"/>
          <a:ext cx="610454" cy="368854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18</xdr:row>
      <xdr:rowOff>57150</xdr:rowOff>
    </xdr:from>
    <xdr:to>
      <xdr:col>4</xdr:col>
      <xdr:colOff>9525</xdr:colOff>
      <xdr:row>18</xdr:row>
      <xdr:rowOff>581332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B4A99EFA-A5FF-498E-8816-6EF8FDCEE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7772400"/>
          <a:ext cx="228600" cy="524182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600075</xdr:colOff>
      <xdr:row>7</xdr:row>
      <xdr:rowOff>609600</xdr:rowOff>
    </xdr:from>
    <xdr:to>
      <xdr:col>3</xdr:col>
      <xdr:colOff>770492</xdr:colOff>
      <xdr:row>8</xdr:row>
      <xdr:rowOff>504825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BF7EC950-D36F-4A63-A605-04415D4B8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2819400"/>
          <a:ext cx="170417" cy="514350"/>
        </a:xfrm>
        <a:prstGeom prst="rect">
          <a:avLst/>
        </a:prstGeom>
      </xdr:spPr>
    </xdr:pic>
    <xdr:clientData/>
  </xdr:twoCellAnchor>
  <xdr:twoCellAnchor editAs="oneCell">
    <xdr:from>
      <xdr:col>3</xdr:col>
      <xdr:colOff>221534</xdr:colOff>
      <xdr:row>20</xdr:row>
      <xdr:rowOff>194969</xdr:rowOff>
    </xdr:from>
    <xdr:to>
      <xdr:col>3</xdr:col>
      <xdr:colOff>795633</xdr:colOff>
      <xdr:row>20</xdr:row>
      <xdr:rowOff>371478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613EBAA6-9333-4A04-A93A-C08B5BB4D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306529" y="8378174"/>
          <a:ext cx="176509" cy="574099"/>
        </a:xfrm>
        <a:prstGeom prst="rect">
          <a:avLst/>
        </a:prstGeom>
      </xdr:spPr>
    </xdr:pic>
    <xdr:clientData/>
  </xdr:twoCellAnchor>
  <xdr:twoCellAnchor editAs="oneCell">
    <xdr:from>
      <xdr:col>3</xdr:col>
      <xdr:colOff>225370</xdr:colOff>
      <xdr:row>20</xdr:row>
      <xdr:rowOff>575712</xdr:rowOff>
    </xdr:from>
    <xdr:to>
      <xdr:col>3</xdr:col>
      <xdr:colOff>806396</xdr:colOff>
      <xdr:row>21</xdr:row>
      <xdr:rowOff>243439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D6D5D8DC-0D7F-400D-A078-88B415E18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563457" y="8734425"/>
          <a:ext cx="248752" cy="581026"/>
        </a:xfrm>
        <a:prstGeom prst="rect">
          <a:avLst/>
        </a:prstGeom>
      </xdr:spPr>
    </xdr:pic>
    <xdr:clientData/>
  </xdr:twoCellAnchor>
  <xdr:oneCellAnchor>
    <xdr:from>
      <xdr:col>0</xdr:col>
      <xdr:colOff>114301</xdr:colOff>
      <xdr:row>0</xdr:row>
      <xdr:rowOff>0</xdr:rowOff>
    </xdr:from>
    <xdr:ext cx="1981199" cy="572993"/>
    <xdr:pic>
      <xdr:nvPicPr>
        <xdr:cNvPr id="23" name="Obraz 2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BF68F73C-98EA-411C-86A2-29F9680E2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71451"/>
          <a:ext cx="1981199" cy="572993"/>
        </a:xfrm>
        <a:prstGeom prst="rect">
          <a:avLst/>
        </a:prstGeom>
      </xdr:spPr>
    </xdr:pic>
    <xdr:clientData/>
  </xdr:oneCellAnchor>
  <xdr:twoCellAnchor editAs="oneCell">
    <xdr:from>
      <xdr:col>3</xdr:col>
      <xdr:colOff>457200</xdr:colOff>
      <xdr:row>14</xdr:row>
      <xdr:rowOff>495300</xdr:rowOff>
    </xdr:from>
    <xdr:to>
      <xdr:col>4</xdr:col>
      <xdr:colOff>504824</xdr:colOff>
      <xdr:row>15</xdr:row>
      <xdr:rowOff>676274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E40A233-27DE-4CFE-BA4C-4B8E363FB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7115175"/>
          <a:ext cx="885824" cy="885824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257174</xdr:colOff>
      <xdr:row>13</xdr:row>
      <xdr:rowOff>609599</xdr:rowOff>
    </xdr:from>
    <xdr:to>
      <xdr:col>4</xdr:col>
      <xdr:colOff>180973</xdr:colOff>
      <xdr:row>14</xdr:row>
      <xdr:rowOff>666748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31D13A-3DE0-4BF0-A29B-B78258F09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4" y="6524624"/>
          <a:ext cx="761999" cy="7619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26</xdr:row>
      <xdr:rowOff>447676</xdr:rowOff>
    </xdr:from>
    <xdr:to>
      <xdr:col>4</xdr:col>
      <xdr:colOff>428625</xdr:colOff>
      <xdr:row>27</xdr:row>
      <xdr:rowOff>3436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72ADF0C-FDC9-40A6-96B5-B0C9696C4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9248776"/>
          <a:ext cx="581025" cy="387090"/>
        </a:xfrm>
        <a:prstGeom prst="rect">
          <a:avLst/>
        </a:prstGeom>
      </xdr:spPr>
    </xdr:pic>
    <xdr:clientData/>
  </xdr:twoCellAnchor>
  <xdr:twoCellAnchor editAs="oneCell">
    <xdr:from>
      <xdr:col>4</xdr:col>
      <xdr:colOff>25311</xdr:colOff>
      <xdr:row>15</xdr:row>
      <xdr:rowOff>280291</xdr:rowOff>
    </xdr:from>
    <xdr:to>
      <xdr:col>4</xdr:col>
      <xdr:colOff>180975</xdr:colOff>
      <xdr:row>16</xdr:row>
      <xdr:rowOff>371476</xdr:rowOff>
    </xdr:to>
    <xdr:pic>
      <xdr:nvPicPr>
        <xdr:cNvPr id="81" name="Obraz 80">
          <a:extLst>
            <a:ext uri="{FF2B5EF4-FFF2-40B4-BE49-F238E27FC236}">
              <a16:creationId xmlns:a16="http://schemas.microsoft.com/office/drawing/2014/main" id="{EF755FB8-3FF8-40F8-A05E-33430B955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0236" y="6090541"/>
          <a:ext cx="155664" cy="55791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12701</xdr:colOff>
      <xdr:row>7</xdr:row>
      <xdr:rowOff>47626</xdr:rowOff>
    </xdr:from>
    <xdr:to>
      <xdr:col>4</xdr:col>
      <xdr:colOff>352425</xdr:colOff>
      <xdr:row>7</xdr:row>
      <xdr:rowOff>438150</xdr:rowOff>
    </xdr:to>
    <xdr:pic>
      <xdr:nvPicPr>
        <xdr:cNvPr id="83" name="Obraz 82">
          <a:extLst>
            <a:ext uri="{FF2B5EF4-FFF2-40B4-BE49-F238E27FC236}">
              <a16:creationId xmlns:a16="http://schemas.microsoft.com/office/drawing/2014/main" id="{5FFE200D-C547-4A82-AD1E-948135494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6651" y="1952626"/>
          <a:ext cx="520699" cy="390524"/>
        </a:xfrm>
        <a:prstGeom prst="rect">
          <a:avLst/>
        </a:prstGeom>
      </xdr:spPr>
    </xdr:pic>
    <xdr:clientData/>
  </xdr:twoCellAnchor>
  <xdr:twoCellAnchor editAs="oneCell">
    <xdr:from>
      <xdr:col>3</xdr:col>
      <xdr:colOff>9390</xdr:colOff>
      <xdr:row>16</xdr:row>
      <xdr:rowOff>558531</xdr:rowOff>
    </xdr:from>
    <xdr:to>
      <xdr:col>4</xdr:col>
      <xdr:colOff>238125</xdr:colOff>
      <xdr:row>17</xdr:row>
      <xdr:rowOff>381000</xdr:rowOff>
    </xdr:to>
    <xdr:pic>
      <xdr:nvPicPr>
        <xdr:cNvPr id="93" name="Obraz 92">
          <a:extLst>
            <a:ext uri="{FF2B5EF4-FFF2-40B4-BE49-F238E27FC236}">
              <a16:creationId xmlns:a16="http://schemas.microsoft.com/office/drawing/2014/main" id="{B23E626C-65F4-42CD-91D8-EC3258DEB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340" y="6692631"/>
          <a:ext cx="409710" cy="384444"/>
        </a:xfrm>
        <a:prstGeom prst="rect">
          <a:avLst/>
        </a:prstGeom>
      </xdr:spPr>
    </xdr:pic>
    <xdr:clientData/>
  </xdr:twoCellAnchor>
  <xdr:oneCellAnchor>
    <xdr:from>
      <xdr:col>2</xdr:col>
      <xdr:colOff>3993356</xdr:colOff>
      <xdr:row>7</xdr:row>
      <xdr:rowOff>476250</xdr:rowOff>
    </xdr:from>
    <xdr:ext cx="607219" cy="485775"/>
    <xdr:pic>
      <xdr:nvPicPr>
        <xdr:cNvPr id="95" name="Obraz 94">
          <a:extLst>
            <a:ext uri="{FF2B5EF4-FFF2-40B4-BE49-F238E27FC236}">
              <a16:creationId xmlns:a16="http://schemas.microsoft.com/office/drawing/2014/main" id="{5A3BC219-78E9-4726-B945-1695312AB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331" y="2381250"/>
          <a:ext cx="607219" cy="485775"/>
        </a:xfrm>
        <a:prstGeom prst="rect">
          <a:avLst/>
        </a:prstGeom>
      </xdr:spPr>
    </xdr:pic>
    <xdr:clientData/>
  </xdr:oneCellAnchor>
  <xdr:oneCellAnchor>
    <xdr:from>
      <xdr:col>3</xdr:col>
      <xdr:colOff>22957</xdr:colOff>
      <xdr:row>12</xdr:row>
      <xdr:rowOff>95250</xdr:rowOff>
    </xdr:from>
    <xdr:ext cx="519967" cy="295275"/>
    <xdr:pic>
      <xdr:nvPicPr>
        <xdr:cNvPr id="96" name="Obraz 95">
          <a:extLst>
            <a:ext uri="{FF2B5EF4-FFF2-40B4-BE49-F238E27FC236}">
              <a16:creationId xmlns:a16="http://schemas.microsoft.com/office/drawing/2014/main" id="{1A19FC46-5C41-4992-B0B9-C1CCD8574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6907" y="4476750"/>
          <a:ext cx="519967" cy="295275"/>
        </a:xfrm>
        <a:prstGeom prst="rect">
          <a:avLst/>
        </a:prstGeom>
      </xdr:spPr>
    </xdr:pic>
    <xdr:clientData/>
  </xdr:oneCellAnchor>
  <xdr:oneCellAnchor>
    <xdr:from>
      <xdr:col>2</xdr:col>
      <xdr:colOff>3819526</xdr:colOff>
      <xdr:row>12</xdr:row>
      <xdr:rowOff>457201</xdr:rowOff>
    </xdr:from>
    <xdr:ext cx="609599" cy="609599"/>
    <xdr:pic>
      <xdr:nvPicPr>
        <xdr:cNvPr id="97" name="Obraz 96">
          <a:extLst>
            <a:ext uri="{FF2B5EF4-FFF2-40B4-BE49-F238E27FC236}">
              <a16:creationId xmlns:a16="http://schemas.microsoft.com/office/drawing/2014/main" id="{3FDE9381-4283-4746-987C-E5998146B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1" y="4838701"/>
          <a:ext cx="609599" cy="609599"/>
        </a:xfrm>
        <a:prstGeom prst="rect">
          <a:avLst/>
        </a:prstGeom>
      </xdr:spPr>
    </xdr:pic>
    <xdr:clientData/>
  </xdr:oneCellAnchor>
  <xdr:oneCellAnchor>
    <xdr:from>
      <xdr:col>0</xdr:col>
      <xdr:colOff>45384</xdr:colOff>
      <xdr:row>0</xdr:row>
      <xdr:rowOff>24094</xdr:rowOff>
    </xdr:from>
    <xdr:ext cx="1930598" cy="556932"/>
    <xdr:pic>
      <xdr:nvPicPr>
        <xdr:cNvPr id="100" name="Obraz 9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BC417CA-0D39-4BBC-9461-C8869B1E7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84" y="24094"/>
          <a:ext cx="1930598" cy="556932"/>
        </a:xfrm>
        <a:prstGeom prst="rect">
          <a:avLst/>
        </a:prstGeom>
      </xdr:spPr>
    </xdr:pic>
    <xdr:clientData/>
  </xdr:oneCellAnchor>
  <xdr:twoCellAnchor editAs="oneCell">
    <xdr:from>
      <xdr:col>3</xdr:col>
      <xdr:colOff>67377</xdr:colOff>
      <xdr:row>28</xdr:row>
      <xdr:rowOff>48817</xdr:rowOff>
    </xdr:from>
    <xdr:to>
      <xdr:col>4</xdr:col>
      <xdr:colOff>256115</xdr:colOff>
      <xdr:row>29</xdr:row>
      <xdr:rowOff>38101</xdr:rowOff>
    </xdr:to>
    <xdr:pic>
      <xdr:nvPicPr>
        <xdr:cNvPr id="102" name="Obraz 101">
          <a:extLst>
            <a:ext uri="{FF2B5EF4-FFF2-40B4-BE49-F238E27FC236}">
              <a16:creationId xmlns:a16="http://schemas.microsoft.com/office/drawing/2014/main" id="{844AD5E4-EF95-4519-A565-1E687EC7E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1327" y="10383442"/>
          <a:ext cx="369713" cy="217884"/>
        </a:xfrm>
        <a:prstGeom prst="rect">
          <a:avLst/>
        </a:prstGeom>
      </xdr:spPr>
    </xdr:pic>
    <xdr:clientData/>
  </xdr:twoCellAnchor>
  <xdr:twoCellAnchor editAs="oneCell">
    <xdr:from>
      <xdr:col>3</xdr:col>
      <xdr:colOff>76199</xdr:colOff>
      <xdr:row>29</xdr:row>
      <xdr:rowOff>63102</xdr:rowOff>
    </xdr:from>
    <xdr:to>
      <xdr:col>4</xdr:col>
      <xdr:colOff>229141</xdr:colOff>
      <xdr:row>29</xdr:row>
      <xdr:rowOff>332715</xdr:rowOff>
    </xdr:to>
    <xdr:pic>
      <xdr:nvPicPr>
        <xdr:cNvPr id="103" name="Obraz 102">
          <a:extLst>
            <a:ext uri="{FF2B5EF4-FFF2-40B4-BE49-F238E27FC236}">
              <a16:creationId xmlns:a16="http://schemas.microsoft.com/office/drawing/2014/main" id="{3BD20D7C-3723-4979-9AC6-8C2B2AC7B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49" y="10683477"/>
          <a:ext cx="333917" cy="269613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133351</xdr:colOff>
      <xdr:row>19</xdr:row>
      <xdr:rowOff>1</xdr:rowOff>
    </xdr:from>
    <xdr:to>
      <xdr:col>4</xdr:col>
      <xdr:colOff>202407</xdr:colOff>
      <xdr:row>19</xdr:row>
      <xdr:rowOff>282789</xdr:rowOff>
    </xdr:to>
    <xdr:pic>
      <xdr:nvPicPr>
        <xdr:cNvPr id="104" name="Obraz 103">
          <a:extLst>
            <a:ext uri="{FF2B5EF4-FFF2-40B4-BE49-F238E27FC236}">
              <a16:creationId xmlns:a16="http://schemas.microsoft.com/office/drawing/2014/main" id="{8C83BA36-D981-47B1-847E-4EBE2146A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7324726"/>
          <a:ext cx="250031" cy="282788"/>
        </a:xfrm>
        <a:prstGeom prst="rect">
          <a:avLst/>
        </a:prstGeom>
      </xdr:spPr>
    </xdr:pic>
    <xdr:clientData/>
  </xdr:twoCellAnchor>
  <xdr:twoCellAnchor editAs="oneCell">
    <xdr:from>
      <xdr:col>4</xdr:col>
      <xdr:colOff>99149</xdr:colOff>
      <xdr:row>19</xdr:row>
      <xdr:rowOff>258545</xdr:rowOff>
    </xdr:from>
    <xdr:to>
      <xdr:col>4</xdr:col>
      <xdr:colOff>394605</xdr:colOff>
      <xdr:row>20</xdr:row>
      <xdr:rowOff>179855</xdr:rowOff>
    </xdr:to>
    <xdr:pic>
      <xdr:nvPicPr>
        <xdr:cNvPr id="105" name="Obraz 104">
          <a:extLst>
            <a:ext uri="{FF2B5EF4-FFF2-40B4-BE49-F238E27FC236}">
              <a16:creationId xmlns:a16="http://schemas.microsoft.com/office/drawing/2014/main" id="{06A1E691-3745-4D8B-A574-D5E3CB7C3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4074" y="7583270"/>
          <a:ext cx="295456" cy="302310"/>
        </a:xfrm>
        <a:prstGeom prst="rect">
          <a:avLst/>
        </a:prstGeom>
      </xdr:spPr>
    </xdr:pic>
    <xdr:clientData/>
  </xdr:twoCellAnchor>
  <xdr:twoCellAnchor editAs="oneCell">
    <xdr:from>
      <xdr:col>3</xdr:col>
      <xdr:colOff>16394</xdr:colOff>
      <xdr:row>19</xdr:row>
      <xdr:rowOff>270272</xdr:rowOff>
    </xdr:from>
    <xdr:to>
      <xdr:col>4</xdr:col>
      <xdr:colOff>126567</xdr:colOff>
      <xdr:row>20</xdr:row>
      <xdr:rowOff>223532</xdr:rowOff>
    </xdr:to>
    <xdr:pic>
      <xdr:nvPicPr>
        <xdr:cNvPr id="106" name="Obraz 105">
          <a:extLst>
            <a:ext uri="{FF2B5EF4-FFF2-40B4-BE49-F238E27FC236}">
              <a16:creationId xmlns:a16="http://schemas.microsoft.com/office/drawing/2014/main" id="{5D017A4A-A050-4001-84AF-5750C4479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0344" y="7594997"/>
          <a:ext cx="291148" cy="334260"/>
        </a:xfrm>
        <a:prstGeom prst="rect">
          <a:avLst/>
        </a:prstGeom>
      </xdr:spPr>
    </xdr:pic>
    <xdr:clientData/>
  </xdr:twoCellAnchor>
  <xdr:twoCellAnchor editAs="oneCell">
    <xdr:from>
      <xdr:col>4</xdr:col>
      <xdr:colOff>123452</xdr:colOff>
      <xdr:row>21</xdr:row>
      <xdr:rowOff>61681</xdr:rowOff>
    </xdr:from>
    <xdr:to>
      <xdr:col>4</xdr:col>
      <xdr:colOff>402444</xdr:colOff>
      <xdr:row>21</xdr:row>
      <xdr:rowOff>380819</xdr:rowOff>
    </xdr:to>
    <xdr:pic>
      <xdr:nvPicPr>
        <xdr:cNvPr id="107" name="Obraz 106">
          <a:extLst>
            <a:ext uri="{FF2B5EF4-FFF2-40B4-BE49-F238E27FC236}">
              <a16:creationId xmlns:a16="http://schemas.microsoft.com/office/drawing/2014/main" id="{B8FB937E-9244-4B0F-AB9B-23792BA10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377" y="7957906"/>
          <a:ext cx="278992" cy="319138"/>
        </a:xfrm>
        <a:prstGeom prst="rect">
          <a:avLst/>
        </a:prstGeom>
      </xdr:spPr>
    </xdr:pic>
    <xdr:clientData/>
  </xdr:twoCellAnchor>
  <xdr:twoCellAnchor editAs="oneCell">
    <xdr:from>
      <xdr:col>3</xdr:col>
      <xdr:colOff>48557</xdr:colOff>
      <xdr:row>21</xdr:row>
      <xdr:rowOff>62049</xdr:rowOff>
    </xdr:from>
    <xdr:to>
      <xdr:col>4</xdr:col>
      <xdr:colOff>142376</xdr:colOff>
      <xdr:row>21</xdr:row>
      <xdr:rowOff>370792</xdr:rowOff>
    </xdr:to>
    <xdr:pic>
      <xdr:nvPicPr>
        <xdr:cNvPr id="108" name="Obraz 107">
          <a:extLst>
            <a:ext uri="{FF2B5EF4-FFF2-40B4-BE49-F238E27FC236}">
              <a16:creationId xmlns:a16="http://schemas.microsoft.com/office/drawing/2014/main" id="{37A26354-49C9-423D-A30B-480352784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507" y="7958274"/>
          <a:ext cx="274794" cy="308743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22</xdr:row>
      <xdr:rowOff>356492</xdr:rowOff>
    </xdr:from>
    <xdr:to>
      <xdr:col>4</xdr:col>
      <xdr:colOff>273275</xdr:colOff>
      <xdr:row>24</xdr:row>
      <xdr:rowOff>18583</xdr:rowOff>
    </xdr:to>
    <xdr:pic>
      <xdr:nvPicPr>
        <xdr:cNvPr id="109" name="Obraz 108">
          <a:extLst>
            <a:ext uri="{FF2B5EF4-FFF2-40B4-BE49-F238E27FC236}">
              <a16:creationId xmlns:a16="http://schemas.microsoft.com/office/drawing/2014/main" id="{A84697A9-C2D8-4D45-8012-3C3998BE5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8690867"/>
          <a:ext cx="435200" cy="424091"/>
        </a:xfrm>
        <a:prstGeom prst="rect">
          <a:avLst/>
        </a:prstGeom>
      </xdr:spPr>
    </xdr:pic>
    <xdr:clientData/>
  </xdr:twoCellAnchor>
  <xdr:twoCellAnchor editAs="oneCell">
    <xdr:from>
      <xdr:col>3</xdr:col>
      <xdr:colOff>57808</xdr:colOff>
      <xdr:row>38</xdr:row>
      <xdr:rowOff>42621</xdr:rowOff>
    </xdr:from>
    <xdr:to>
      <xdr:col>4</xdr:col>
      <xdr:colOff>313279</xdr:colOff>
      <xdr:row>39</xdr:row>
      <xdr:rowOff>19050</xdr:rowOff>
    </xdr:to>
    <xdr:pic>
      <xdr:nvPicPr>
        <xdr:cNvPr id="110" name="Obraz 109">
          <a:extLst>
            <a:ext uri="{FF2B5EF4-FFF2-40B4-BE49-F238E27FC236}">
              <a16:creationId xmlns:a16="http://schemas.microsoft.com/office/drawing/2014/main" id="{DDB15425-2156-4D01-B61F-46258766B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758" y="16463721"/>
          <a:ext cx="436446" cy="347904"/>
        </a:xfrm>
        <a:prstGeom prst="rect">
          <a:avLst/>
        </a:prstGeom>
      </xdr:spPr>
    </xdr:pic>
    <xdr:clientData/>
  </xdr:twoCellAnchor>
  <xdr:twoCellAnchor editAs="oneCell">
    <xdr:from>
      <xdr:col>3</xdr:col>
      <xdr:colOff>43600</xdr:colOff>
      <xdr:row>39</xdr:row>
      <xdr:rowOff>97659</xdr:rowOff>
    </xdr:from>
    <xdr:to>
      <xdr:col>4</xdr:col>
      <xdr:colOff>281156</xdr:colOff>
      <xdr:row>40</xdr:row>
      <xdr:rowOff>114300</xdr:rowOff>
    </xdr:to>
    <xdr:pic>
      <xdr:nvPicPr>
        <xdr:cNvPr id="111" name="Obraz 110">
          <a:extLst>
            <a:ext uri="{FF2B5EF4-FFF2-40B4-BE49-F238E27FC236}">
              <a16:creationId xmlns:a16="http://schemas.microsoft.com/office/drawing/2014/main" id="{1D6D4E40-CDDD-4AF5-AE08-C7AA4E931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7550" y="16833084"/>
          <a:ext cx="418531" cy="388116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126685</xdr:colOff>
      <xdr:row>43</xdr:row>
      <xdr:rowOff>38100</xdr:rowOff>
    </xdr:from>
    <xdr:to>
      <xdr:col>4</xdr:col>
      <xdr:colOff>120032</xdr:colOff>
      <xdr:row>44</xdr:row>
      <xdr:rowOff>0</xdr:rowOff>
    </xdr:to>
    <xdr:pic>
      <xdr:nvPicPr>
        <xdr:cNvPr id="112" name="Obraz 111">
          <a:extLst>
            <a:ext uri="{FF2B5EF4-FFF2-40B4-BE49-F238E27FC236}">
              <a16:creationId xmlns:a16="http://schemas.microsoft.com/office/drawing/2014/main" id="{D47BB086-A99F-450F-9EA7-95388E1C2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0635" y="17964150"/>
          <a:ext cx="174322" cy="2952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43</xdr:row>
      <xdr:rowOff>0</xdr:rowOff>
    </xdr:from>
    <xdr:to>
      <xdr:col>4</xdr:col>
      <xdr:colOff>228601</xdr:colOff>
      <xdr:row>44</xdr:row>
      <xdr:rowOff>62802</xdr:rowOff>
    </xdr:to>
    <xdr:pic>
      <xdr:nvPicPr>
        <xdr:cNvPr id="113" name="Obraz 112">
          <a:extLst>
            <a:ext uri="{FF2B5EF4-FFF2-40B4-BE49-F238E27FC236}">
              <a16:creationId xmlns:a16="http://schemas.microsoft.com/office/drawing/2014/main" id="{189DA1A8-DFA9-45B3-A85C-2556FC25F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17926050"/>
          <a:ext cx="47626" cy="434277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31</xdr:row>
      <xdr:rowOff>238126</xdr:rowOff>
    </xdr:from>
    <xdr:to>
      <xdr:col>4</xdr:col>
      <xdr:colOff>428625</xdr:colOff>
      <xdr:row>31</xdr:row>
      <xdr:rowOff>714375</xdr:rowOff>
    </xdr:to>
    <xdr:pic>
      <xdr:nvPicPr>
        <xdr:cNvPr id="114" name="Obraz 113">
          <a:extLst>
            <a:ext uri="{FF2B5EF4-FFF2-40B4-BE49-F238E27FC236}">
              <a16:creationId xmlns:a16="http://schemas.microsoft.com/office/drawing/2014/main" id="{F7949F27-1A57-457F-8F6A-7200F1515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11401426"/>
          <a:ext cx="581025" cy="476249"/>
        </a:xfrm>
        <a:prstGeom prst="rect">
          <a:avLst/>
        </a:prstGeom>
      </xdr:spPr>
    </xdr:pic>
    <xdr:clientData/>
  </xdr:twoCellAnchor>
  <xdr:twoCellAnchor editAs="oneCell">
    <xdr:from>
      <xdr:col>2</xdr:col>
      <xdr:colOff>3638550</xdr:colOff>
      <xdr:row>43</xdr:row>
      <xdr:rowOff>19049</xdr:rowOff>
    </xdr:from>
    <xdr:to>
      <xdr:col>3</xdr:col>
      <xdr:colOff>70630</xdr:colOff>
      <xdr:row>44</xdr:row>
      <xdr:rowOff>236863</xdr:rowOff>
    </xdr:to>
    <xdr:pic>
      <xdr:nvPicPr>
        <xdr:cNvPr id="115" name="Obraz 114">
          <a:extLst>
            <a:ext uri="{FF2B5EF4-FFF2-40B4-BE49-F238E27FC236}">
              <a16:creationId xmlns:a16="http://schemas.microsoft.com/office/drawing/2014/main" id="{49EA92CE-5AE4-436F-8537-9C352B4D5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17945099"/>
          <a:ext cx="175405" cy="627389"/>
        </a:xfrm>
        <a:prstGeom prst="rect">
          <a:avLst/>
        </a:prstGeom>
      </xdr:spPr>
    </xdr:pic>
    <xdr:clientData/>
  </xdr:twoCellAnchor>
  <xdr:twoCellAnchor editAs="oneCell">
    <xdr:from>
      <xdr:col>2</xdr:col>
      <xdr:colOff>3990975</xdr:colOff>
      <xdr:row>8</xdr:row>
      <xdr:rowOff>485775</xdr:rowOff>
    </xdr:from>
    <xdr:to>
      <xdr:col>4</xdr:col>
      <xdr:colOff>424286</xdr:colOff>
      <xdr:row>9</xdr:row>
      <xdr:rowOff>447675</xdr:rowOff>
    </xdr:to>
    <xdr:pic>
      <xdr:nvPicPr>
        <xdr:cNvPr id="116" name="Obraz 115">
          <a:extLst>
            <a:ext uri="{FF2B5EF4-FFF2-40B4-BE49-F238E27FC236}">
              <a16:creationId xmlns:a16="http://schemas.microsoft.com/office/drawing/2014/main" id="{E7595740-2F36-444C-9F98-6D279C544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0" y="2886075"/>
          <a:ext cx="605261" cy="457200"/>
        </a:xfrm>
        <a:prstGeom prst="rect">
          <a:avLst/>
        </a:prstGeom>
      </xdr:spPr>
    </xdr:pic>
    <xdr:clientData/>
  </xdr:twoCellAnchor>
  <xdr:twoCellAnchor editAs="oneCell">
    <xdr:from>
      <xdr:col>3</xdr:col>
      <xdr:colOff>128550</xdr:colOff>
      <xdr:row>40</xdr:row>
      <xdr:rowOff>233325</xdr:rowOff>
    </xdr:from>
    <xdr:to>
      <xdr:col>4</xdr:col>
      <xdr:colOff>276225</xdr:colOff>
      <xdr:row>41</xdr:row>
      <xdr:rowOff>190500</xdr:rowOff>
    </xdr:to>
    <xdr:pic>
      <xdr:nvPicPr>
        <xdr:cNvPr id="117" name="Obraz 116">
          <a:extLst>
            <a:ext uri="{FF2B5EF4-FFF2-40B4-BE49-F238E27FC236}">
              <a16:creationId xmlns:a16="http://schemas.microsoft.com/office/drawing/2014/main" id="{8380EE80-372E-4424-BA1E-4401392B1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2500" y="17235450"/>
          <a:ext cx="328650" cy="3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10223</xdr:colOff>
      <xdr:row>46</xdr:row>
      <xdr:rowOff>142950</xdr:rowOff>
    </xdr:from>
    <xdr:to>
      <xdr:col>4</xdr:col>
      <xdr:colOff>217112</xdr:colOff>
      <xdr:row>47</xdr:row>
      <xdr:rowOff>161925</xdr:rowOff>
    </xdr:to>
    <xdr:pic>
      <xdr:nvPicPr>
        <xdr:cNvPr id="118" name="Obraz 117">
          <a:extLst>
            <a:ext uri="{FF2B5EF4-FFF2-40B4-BE49-F238E27FC236}">
              <a16:creationId xmlns:a16="http://schemas.microsoft.com/office/drawing/2014/main" id="{7B31C6A5-1DDD-4776-9C91-7F2BAA291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4173" y="18707175"/>
          <a:ext cx="387864" cy="390450"/>
        </a:xfrm>
        <a:prstGeom prst="rect">
          <a:avLst/>
        </a:prstGeom>
      </xdr:spPr>
    </xdr:pic>
    <xdr:clientData/>
  </xdr:twoCellAnchor>
  <xdr:twoCellAnchor editAs="oneCell">
    <xdr:from>
      <xdr:col>3</xdr:col>
      <xdr:colOff>7125</xdr:colOff>
      <xdr:row>50</xdr:row>
      <xdr:rowOff>19050</xdr:rowOff>
    </xdr:from>
    <xdr:to>
      <xdr:col>4</xdr:col>
      <xdr:colOff>254581</xdr:colOff>
      <xdr:row>52</xdr:row>
      <xdr:rowOff>652</xdr:rowOff>
    </xdr:to>
    <xdr:pic>
      <xdr:nvPicPr>
        <xdr:cNvPr id="119" name="Obraz 118">
          <a:extLst>
            <a:ext uri="{FF2B5EF4-FFF2-40B4-BE49-F238E27FC236}">
              <a16:creationId xmlns:a16="http://schemas.microsoft.com/office/drawing/2014/main" id="{0152CCA6-89D4-4F88-B67B-0CBD9B0CB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075" y="19840575"/>
          <a:ext cx="428431" cy="667402"/>
        </a:xfrm>
        <a:prstGeom prst="rect">
          <a:avLst/>
        </a:prstGeom>
      </xdr:spPr>
    </xdr:pic>
    <xdr:clientData/>
  </xdr:twoCellAnchor>
  <xdr:twoCellAnchor editAs="oneCell">
    <xdr:from>
      <xdr:col>3</xdr:col>
      <xdr:colOff>14250</xdr:colOff>
      <xdr:row>57</xdr:row>
      <xdr:rowOff>1</xdr:rowOff>
    </xdr:from>
    <xdr:to>
      <xdr:col>4</xdr:col>
      <xdr:colOff>225532</xdr:colOff>
      <xdr:row>58</xdr:row>
      <xdr:rowOff>23398</xdr:rowOff>
    </xdr:to>
    <xdr:pic>
      <xdr:nvPicPr>
        <xdr:cNvPr id="120" name="Obraz 119">
          <a:extLst>
            <a:ext uri="{FF2B5EF4-FFF2-40B4-BE49-F238E27FC236}">
              <a16:creationId xmlns:a16="http://schemas.microsoft.com/office/drawing/2014/main" id="{DF3CAD39-9EEB-4426-9587-1A884D1A9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8200" y="22088476"/>
          <a:ext cx="392257" cy="394872"/>
        </a:xfrm>
        <a:prstGeom prst="rect">
          <a:avLst/>
        </a:prstGeom>
      </xdr:spPr>
    </xdr:pic>
    <xdr:clientData/>
  </xdr:twoCellAnchor>
  <xdr:twoCellAnchor editAs="oneCell">
    <xdr:from>
      <xdr:col>3</xdr:col>
      <xdr:colOff>2325</xdr:colOff>
      <xdr:row>48</xdr:row>
      <xdr:rowOff>85725</xdr:rowOff>
    </xdr:from>
    <xdr:to>
      <xdr:col>4</xdr:col>
      <xdr:colOff>230147</xdr:colOff>
      <xdr:row>49</xdr:row>
      <xdr:rowOff>125773</xdr:rowOff>
    </xdr:to>
    <xdr:pic>
      <xdr:nvPicPr>
        <xdr:cNvPr id="121" name="Obraz 120">
          <a:extLst>
            <a:ext uri="{FF2B5EF4-FFF2-40B4-BE49-F238E27FC236}">
              <a16:creationId xmlns:a16="http://schemas.microsoft.com/office/drawing/2014/main" id="{1C7FF219-1DD7-4402-A64B-395892244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275" y="19278600"/>
          <a:ext cx="408797" cy="411523"/>
        </a:xfrm>
        <a:prstGeom prst="rect">
          <a:avLst/>
        </a:prstGeom>
      </xdr:spPr>
    </xdr:pic>
    <xdr:clientData/>
  </xdr:twoCellAnchor>
  <xdr:twoCellAnchor editAs="oneCell">
    <xdr:from>
      <xdr:col>2</xdr:col>
      <xdr:colOff>3321825</xdr:colOff>
      <xdr:row>65</xdr:row>
      <xdr:rowOff>16327</xdr:rowOff>
    </xdr:from>
    <xdr:to>
      <xdr:col>2</xdr:col>
      <xdr:colOff>3662400</xdr:colOff>
      <xdr:row>66</xdr:row>
      <xdr:rowOff>44847</xdr:rowOff>
    </xdr:to>
    <xdr:pic>
      <xdr:nvPicPr>
        <xdr:cNvPr id="122" name="Obraz 121">
          <a:extLst>
            <a:ext uri="{FF2B5EF4-FFF2-40B4-BE49-F238E27FC236}">
              <a16:creationId xmlns:a16="http://schemas.microsoft.com/office/drawing/2014/main" id="{DB249512-B3D0-4496-AE58-B53106DDF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2450" y="25267102"/>
          <a:ext cx="340575" cy="342845"/>
        </a:xfrm>
        <a:prstGeom prst="rect">
          <a:avLst/>
        </a:prstGeom>
      </xdr:spPr>
    </xdr:pic>
    <xdr:clientData/>
  </xdr:twoCellAnchor>
  <xdr:twoCellAnchor editAs="oneCell">
    <xdr:from>
      <xdr:col>2</xdr:col>
      <xdr:colOff>2862225</xdr:colOff>
      <xdr:row>65</xdr:row>
      <xdr:rowOff>23452</xdr:rowOff>
    </xdr:from>
    <xdr:to>
      <xdr:col>2</xdr:col>
      <xdr:colOff>3202800</xdr:colOff>
      <xdr:row>66</xdr:row>
      <xdr:rowOff>51972</xdr:rowOff>
    </xdr:to>
    <xdr:pic>
      <xdr:nvPicPr>
        <xdr:cNvPr id="123" name="Obraz 122">
          <a:extLst>
            <a:ext uri="{FF2B5EF4-FFF2-40B4-BE49-F238E27FC236}">
              <a16:creationId xmlns:a16="http://schemas.microsoft.com/office/drawing/2014/main" id="{EF747F5D-6F6A-4069-AB3E-CD755762E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2850" y="25274227"/>
          <a:ext cx="340575" cy="342845"/>
        </a:xfrm>
        <a:prstGeom prst="rect">
          <a:avLst/>
        </a:prstGeom>
      </xdr:spPr>
    </xdr:pic>
    <xdr:clientData/>
  </xdr:twoCellAnchor>
  <xdr:twoCellAnchor editAs="oneCell">
    <xdr:from>
      <xdr:col>2</xdr:col>
      <xdr:colOff>3574200</xdr:colOff>
      <xdr:row>65</xdr:row>
      <xdr:rowOff>135352</xdr:rowOff>
    </xdr:from>
    <xdr:to>
      <xdr:col>3</xdr:col>
      <xdr:colOff>171450</xdr:colOff>
      <xdr:row>66</xdr:row>
      <xdr:rowOff>163872</xdr:rowOff>
    </xdr:to>
    <xdr:pic>
      <xdr:nvPicPr>
        <xdr:cNvPr id="124" name="Obraz 123">
          <a:extLst>
            <a:ext uri="{FF2B5EF4-FFF2-40B4-BE49-F238E27FC236}">
              <a16:creationId xmlns:a16="http://schemas.microsoft.com/office/drawing/2014/main" id="{87A49C1F-AC19-4EB0-9417-199989695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825" y="25386127"/>
          <a:ext cx="340575" cy="342845"/>
        </a:xfrm>
        <a:prstGeom prst="rect">
          <a:avLst/>
        </a:prstGeom>
      </xdr:spPr>
    </xdr:pic>
    <xdr:clientData/>
  </xdr:twoCellAnchor>
  <xdr:twoCellAnchor editAs="oneCell">
    <xdr:from>
      <xdr:col>2</xdr:col>
      <xdr:colOff>3526128</xdr:colOff>
      <xdr:row>58</xdr:row>
      <xdr:rowOff>185838</xdr:rowOff>
    </xdr:from>
    <xdr:to>
      <xdr:col>4</xdr:col>
      <xdr:colOff>190838</xdr:colOff>
      <xdr:row>59</xdr:row>
      <xdr:rowOff>120177</xdr:rowOff>
    </xdr:to>
    <xdr:pic>
      <xdr:nvPicPr>
        <xdr:cNvPr id="125" name="Obraz 124">
          <a:extLst>
            <a:ext uri="{FF2B5EF4-FFF2-40B4-BE49-F238E27FC236}">
              <a16:creationId xmlns:a16="http://schemas.microsoft.com/office/drawing/2014/main" id="{1A560FA2-8B33-475B-B248-C863AE3B3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947326">
          <a:off x="4896451" y="22494665"/>
          <a:ext cx="229614" cy="58901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55</xdr:row>
      <xdr:rowOff>273181</xdr:rowOff>
    </xdr:from>
    <xdr:to>
      <xdr:col>4</xdr:col>
      <xdr:colOff>228599</xdr:colOff>
      <xdr:row>56</xdr:row>
      <xdr:rowOff>304422</xdr:rowOff>
    </xdr:to>
    <xdr:pic>
      <xdr:nvPicPr>
        <xdr:cNvPr id="126" name="Obraz 125">
          <a:extLst>
            <a:ext uri="{FF2B5EF4-FFF2-40B4-BE49-F238E27FC236}">
              <a16:creationId xmlns:a16="http://schemas.microsoft.com/office/drawing/2014/main" id="{46E14132-948A-4260-B5C0-2C134498E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21666331"/>
          <a:ext cx="400049" cy="402716"/>
        </a:xfrm>
        <a:prstGeom prst="rect">
          <a:avLst/>
        </a:prstGeom>
      </xdr:spPr>
    </xdr:pic>
    <xdr:clientData/>
  </xdr:twoCellAnchor>
  <xdr:twoCellAnchor editAs="oneCell">
    <xdr:from>
      <xdr:col>3</xdr:col>
      <xdr:colOff>40809</xdr:colOff>
      <xdr:row>60</xdr:row>
      <xdr:rowOff>161506</xdr:rowOff>
    </xdr:from>
    <xdr:to>
      <xdr:col>4</xdr:col>
      <xdr:colOff>167033</xdr:colOff>
      <xdr:row>61</xdr:row>
      <xdr:rowOff>118239</xdr:rowOff>
    </xdr:to>
    <xdr:pic>
      <xdr:nvPicPr>
        <xdr:cNvPr id="127" name="Obraz 126">
          <a:extLst>
            <a:ext uri="{FF2B5EF4-FFF2-40B4-BE49-F238E27FC236}">
              <a16:creationId xmlns:a16="http://schemas.microsoft.com/office/drawing/2014/main" id="{83526E16-4ECD-4F30-AFFD-189B5FC6C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29069">
          <a:off x="4974759" y="23364406"/>
          <a:ext cx="307199" cy="271058"/>
        </a:xfrm>
        <a:prstGeom prst="rect">
          <a:avLst/>
        </a:prstGeom>
      </xdr:spPr>
    </xdr:pic>
    <xdr:clientData/>
  </xdr:twoCellAnchor>
  <xdr:twoCellAnchor editAs="oneCell">
    <xdr:from>
      <xdr:col>2</xdr:col>
      <xdr:colOff>3616078</xdr:colOff>
      <xdr:row>61</xdr:row>
      <xdr:rowOff>98976</xdr:rowOff>
    </xdr:from>
    <xdr:to>
      <xdr:col>4</xdr:col>
      <xdr:colOff>122481</xdr:colOff>
      <xdr:row>62</xdr:row>
      <xdr:rowOff>71786</xdr:rowOff>
    </xdr:to>
    <xdr:pic>
      <xdr:nvPicPr>
        <xdr:cNvPr id="128" name="Obraz 127">
          <a:extLst>
            <a:ext uri="{FF2B5EF4-FFF2-40B4-BE49-F238E27FC236}">
              <a16:creationId xmlns:a16="http://schemas.microsoft.com/office/drawing/2014/main" id="{2AFC33DB-D45A-4BF0-B7E5-68C3D2E39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29069">
          <a:off x="4806703" y="23711451"/>
          <a:ext cx="430703" cy="287135"/>
        </a:xfrm>
        <a:prstGeom prst="rect">
          <a:avLst/>
        </a:prstGeom>
      </xdr:spPr>
    </xdr:pic>
    <xdr:clientData/>
  </xdr:twoCellAnchor>
  <xdr:twoCellAnchor editAs="oneCell">
    <xdr:from>
      <xdr:col>2</xdr:col>
      <xdr:colOff>3540993</xdr:colOff>
      <xdr:row>62</xdr:row>
      <xdr:rowOff>56153</xdr:rowOff>
    </xdr:from>
    <xdr:to>
      <xdr:col>4</xdr:col>
      <xdr:colOff>142848</xdr:colOff>
      <xdr:row>63</xdr:row>
      <xdr:rowOff>53136</xdr:rowOff>
    </xdr:to>
    <xdr:pic>
      <xdr:nvPicPr>
        <xdr:cNvPr id="129" name="Obraz 128">
          <a:extLst>
            <a:ext uri="{FF2B5EF4-FFF2-40B4-BE49-F238E27FC236}">
              <a16:creationId xmlns:a16="http://schemas.microsoft.com/office/drawing/2014/main" id="{FF6A2ED4-60B4-4C3B-A9AE-E44C8EFF0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29069">
          <a:off x="4731618" y="24078203"/>
          <a:ext cx="526155" cy="311308"/>
        </a:xfrm>
        <a:prstGeom prst="rect">
          <a:avLst/>
        </a:prstGeom>
      </xdr:spPr>
    </xdr:pic>
    <xdr:clientData/>
  </xdr:twoCellAnchor>
  <xdr:twoCellAnchor editAs="oneCell">
    <xdr:from>
      <xdr:col>2</xdr:col>
      <xdr:colOff>3434835</xdr:colOff>
      <xdr:row>63</xdr:row>
      <xdr:rowOff>24701</xdr:rowOff>
    </xdr:from>
    <xdr:to>
      <xdr:col>4</xdr:col>
      <xdr:colOff>126710</xdr:colOff>
      <xdr:row>64</xdr:row>
      <xdr:rowOff>32585</xdr:rowOff>
    </xdr:to>
    <xdr:pic>
      <xdr:nvPicPr>
        <xdr:cNvPr id="130" name="Obraz 129">
          <a:extLst>
            <a:ext uri="{FF2B5EF4-FFF2-40B4-BE49-F238E27FC236}">
              <a16:creationId xmlns:a16="http://schemas.microsoft.com/office/drawing/2014/main" id="{4C1E3063-9C89-4D6D-8012-9EB869647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29069">
          <a:off x="4625460" y="24456326"/>
          <a:ext cx="616175" cy="322209"/>
        </a:xfrm>
        <a:prstGeom prst="rect">
          <a:avLst/>
        </a:prstGeom>
      </xdr:spPr>
    </xdr:pic>
    <xdr:clientData/>
  </xdr:twoCellAnchor>
  <xdr:twoCellAnchor editAs="oneCell">
    <xdr:from>
      <xdr:col>2</xdr:col>
      <xdr:colOff>3294874</xdr:colOff>
      <xdr:row>63</xdr:row>
      <xdr:rowOff>394021</xdr:rowOff>
    </xdr:from>
    <xdr:to>
      <xdr:col>4</xdr:col>
      <xdr:colOff>175005</xdr:colOff>
      <xdr:row>65</xdr:row>
      <xdr:rowOff>54516</xdr:rowOff>
    </xdr:to>
    <xdr:pic>
      <xdr:nvPicPr>
        <xdr:cNvPr id="131" name="Obraz 130">
          <a:extLst>
            <a:ext uri="{FF2B5EF4-FFF2-40B4-BE49-F238E27FC236}">
              <a16:creationId xmlns:a16="http://schemas.microsoft.com/office/drawing/2014/main" id="{2E06BF81-492F-4AB3-B498-480EFAA23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29069">
          <a:off x="4485499" y="24825646"/>
          <a:ext cx="804431" cy="365345"/>
        </a:xfrm>
        <a:prstGeom prst="rect">
          <a:avLst/>
        </a:prstGeom>
      </xdr:spPr>
    </xdr:pic>
    <xdr:clientData/>
  </xdr:twoCellAnchor>
  <xdr:twoCellAnchor editAs="oneCell">
    <xdr:from>
      <xdr:col>2</xdr:col>
      <xdr:colOff>3105150</xdr:colOff>
      <xdr:row>65</xdr:row>
      <xdr:rowOff>142552</xdr:rowOff>
    </xdr:from>
    <xdr:to>
      <xdr:col>2</xdr:col>
      <xdr:colOff>3445725</xdr:colOff>
      <xdr:row>66</xdr:row>
      <xdr:rowOff>171072</xdr:rowOff>
    </xdr:to>
    <xdr:pic>
      <xdr:nvPicPr>
        <xdr:cNvPr id="132" name="Obraz 131">
          <a:extLst>
            <a:ext uri="{FF2B5EF4-FFF2-40B4-BE49-F238E27FC236}">
              <a16:creationId xmlns:a16="http://schemas.microsoft.com/office/drawing/2014/main" id="{0BE4F75C-871F-408E-8407-79224084E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25393327"/>
          <a:ext cx="340575" cy="342845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24</xdr:row>
      <xdr:rowOff>85724</xdr:rowOff>
    </xdr:from>
    <xdr:to>
      <xdr:col>4</xdr:col>
      <xdr:colOff>252271</xdr:colOff>
      <xdr:row>24</xdr:row>
      <xdr:rowOff>284574</xdr:rowOff>
    </xdr:to>
    <xdr:pic>
      <xdr:nvPicPr>
        <xdr:cNvPr id="133" name="Obraz 132">
          <a:extLst>
            <a:ext uri="{FF2B5EF4-FFF2-40B4-BE49-F238E27FC236}">
              <a16:creationId xmlns:a16="http://schemas.microsoft.com/office/drawing/2014/main" id="{87B0554F-7E15-4649-B897-705B57FD9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6" y="9143999"/>
          <a:ext cx="252270" cy="265525"/>
        </a:xfrm>
        <a:prstGeom prst="rect">
          <a:avLst/>
        </a:prstGeom>
      </xdr:spPr>
    </xdr:pic>
    <xdr:clientData/>
  </xdr:twoCellAnchor>
  <xdr:oneCellAnchor>
    <xdr:from>
      <xdr:col>4</xdr:col>
      <xdr:colOff>1</xdr:colOff>
      <xdr:row>25</xdr:row>
      <xdr:rowOff>85724</xdr:rowOff>
    </xdr:from>
    <xdr:ext cx="252270" cy="265525"/>
    <xdr:pic>
      <xdr:nvPicPr>
        <xdr:cNvPr id="134" name="Obraz 133">
          <a:extLst>
            <a:ext uri="{FF2B5EF4-FFF2-40B4-BE49-F238E27FC236}">
              <a16:creationId xmlns:a16="http://schemas.microsoft.com/office/drawing/2014/main" id="{893E5A4B-8C56-465D-AA08-E13D9B5A8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6" y="9429749"/>
          <a:ext cx="252270" cy="265525"/>
        </a:xfrm>
        <a:prstGeom prst="rect">
          <a:avLst/>
        </a:prstGeom>
      </xdr:spPr>
    </xdr:pic>
    <xdr:clientData/>
  </xdr:oneCellAnchor>
  <xdr:twoCellAnchor editAs="oneCell">
    <xdr:from>
      <xdr:col>3</xdr:col>
      <xdr:colOff>142876</xdr:colOff>
      <xdr:row>41</xdr:row>
      <xdr:rowOff>323850</xdr:rowOff>
    </xdr:from>
    <xdr:to>
      <xdr:col>4</xdr:col>
      <xdr:colOff>245383</xdr:colOff>
      <xdr:row>42</xdr:row>
      <xdr:rowOff>237747</xdr:rowOff>
    </xdr:to>
    <xdr:pic>
      <xdr:nvPicPr>
        <xdr:cNvPr id="135" name="Obraz 134">
          <a:extLst>
            <a:ext uri="{FF2B5EF4-FFF2-40B4-BE49-F238E27FC236}">
              <a16:creationId xmlns:a16="http://schemas.microsoft.com/office/drawing/2014/main" id="{B874FD36-B175-4B82-A858-B7A7F9881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6" y="17564100"/>
          <a:ext cx="283482" cy="285372"/>
        </a:xfrm>
        <a:prstGeom prst="rect">
          <a:avLst/>
        </a:prstGeom>
      </xdr:spPr>
    </xdr:pic>
    <xdr:clientData/>
  </xdr:twoCellAnchor>
  <xdr:twoCellAnchor editAs="oneCell">
    <xdr:from>
      <xdr:col>2</xdr:col>
      <xdr:colOff>3724275</xdr:colOff>
      <xdr:row>58</xdr:row>
      <xdr:rowOff>390525</xdr:rowOff>
    </xdr:from>
    <xdr:to>
      <xdr:col>4</xdr:col>
      <xdr:colOff>295278</xdr:colOff>
      <xdr:row>60</xdr:row>
      <xdr:rowOff>219078</xdr:rowOff>
    </xdr:to>
    <xdr:pic>
      <xdr:nvPicPr>
        <xdr:cNvPr id="136" name="Obraz 135">
          <a:extLst>
            <a:ext uri="{FF2B5EF4-FFF2-40B4-BE49-F238E27FC236}">
              <a16:creationId xmlns:a16="http://schemas.microsoft.com/office/drawing/2014/main" id="{0A81925C-D214-41C1-BB6D-000C86D3C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2879050"/>
          <a:ext cx="495303" cy="495303"/>
        </a:xfrm>
        <a:prstGeom prst="rect">
          <a:avLst/>
        </a:prstGeom>
      </xdr:spPr>
    </xdr:pic>
    <xdr:clientData/>
  </xdr:twoCellAnchor>
  <xdr:twoCellAnchor editAs="oneCell">
    <xdr:from>
      <xdr:col>3</xdr:col>
      <xdr:colOff>19049</xdr:colOff>
      <xdr:row>52</xdr:row>
      <xdr:rowOff>95250</xdr:rowOff>
    </xdr:from>
    <xdr:to>
      <xdr:col>4</xdr:col>
      <xdr:colOff>288183</xdr:colOff>
      <xdr:row>54</xdr:row>
      <xdr:rowOff>10926</xdr:rowOff>
    </xdr:to>
    <xdr:pic>
      <xdr:nvPicPr>
        <xdr:cNvPr id="137" name="Obraz 136">
          <a:extLst>
            <a:ext uri="{FF2B5EF4-FFF2-40B4-BE49-F238E27FC236}">
              <a16:creationId xmlns:a16="http://schemas.microsoft.com/office/drawing/2014/main" id="{7F2CAE37-9052-423C-BBD1-1A469C69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9" y="20545425"/>
          <a:ext cx="450109" cy="658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28500</xdr:colOff>
      <xdr:row>54</xdr:row>
      <xdr:rowOff>101644</xdr:rowOff>
    </xdr:from>
    <xdr:to>
      <xdr:col>4</xdr:col>
      <xdr:colOff>238124</xdr:colOff>
      <xdr:row>55</xdr:row>
      <xdr:rowOff>123372</xdr:rowOff>
    </xdr:to>
    <xdr:pic>
      <xdr:nvPicPr>
        <xdr:cNvPr id="138" name="Obraz 137">
          <a:extLst>
            <a:ext uri="{FF2B5EF4-FFF2-40B4-BE49-F238E27FC236}">
              <a16:creationId xmlns:a16="http://schemas.microsoft.com/office/drawing/2014/main" id="{8494F2D0-A21E-4737-B8E8-7411CC8AD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450" y="21180469"/>
          <a:ext cx="390599" cy="393203"/>
        </a:xfrm>
        <a:prstGeom prst="rect">
          <a:avLst/>
        </a:prstGeom>
      </xdr:spPr>
    </xdr:pic>
    <xdr:clientData/>
  </xdr:twoCellAnchor>
  <xdr:twoCellAnchor editAs="oneCell">
    <xdr:from>
      <xdr:col>4</xdr:col>
      <xdr:colOff>932</xdr:colOff>
      <xdr:row>22</xdr:row>
      <xdr:rowOff>33474</xdr:rowOff>
    </xdr:from>
    <xdr:to>
      <xdr:col>4</xdr:col>
      <xdr:colOff>275726</xdr:colOff>
      <xdr:row>22</xdr:row>
      <xdr:rowOff>342217</xdr:rowOff>
    </xdr:to>
    <xdr:pic>
      <xdr:nvPicPr>
        <xdr:cNvPr id="139" name="Obraz 138">
          <a:extLst>
            <a:ext uri="{FF2B5EF4-FFF2-40B4-BE49-F238E27FC236}">
              <a16:creationId xmlns:a16="http://schemas.microsoft.com/office/drawing/2014/main" id="{CC21735C-DBB7-44F9-A36E-0E0483D23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5857" y="8367849"/>
          <a:ext cx="274794" cy="308743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34</xdr:row>
      <xdr:rowOff>238223</xdr:rowOff>
    </xdr:from>
    <xdr:to>
      <xdr:col>4</xdr:col>
      <xdr:colOff>546446</xdr:colOff>
      <xdr:row>34</xdr:row>
      <xdr:rowOff>704850</xdr:rowOff>
    </xdr:to>
    <xdr:pic>
      <xdr:nvPicPr>
        <xdr:cNvPr id="140" name="Obraz 139">
          <a:extLst>
            <a:ext uri="{FF2B5EF4-FFF2-40B4-BE49-F238E27FC236}">
              <a16:creationId xmlns:a16="http://schemas.microsoft.com/office/drawing/2014/main" id="{BF8D8DAC-0F45-41AF-8C49-6CEEF92AC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13916123"/>
          <a:ext cx="660746" cy="466627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32</xdr:row>
      <xdr:rowOff>234934</xdr:rowOff>
    </xdr:from>
    <xdr:to>
      <xdr:col>4</xdr:col>
      <xdr:colOff>466724</xdr:colOff>
      <xdr:row>32</xdr:row>
      <xdr:rowOff>733425</xdr:rowOff>
    </xdr:to>
    <xdr:pic>
      <xdr:nvPicPr>
        <xdr:cNvPr id="141" name="Obraz 140">
          <a:extLst>
            <a:ext uri="{FF2B5EF4-FFF2-40B4-BE49-F238E27FC236}">
              <a16:creationId xmlns:a16="http://schemas.microsoft.com/office/drawing/2014/main" id="{B72BDABA-119B-4E1C-8523-23883BEBD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12236434"/>
          <a:ext cx="619124" cy="498491"/>
        </a:xfrm>
        <a:prstGeom prst="rect">
          <a:avLst/>
        </a:prstGeom>
      </xdr:spPr>
    </xdr:pic>
    <xdr:clientData/>
  </xdr:twoCellAnchor>
  <xdr:twoCellAnchor editAs="oneCell">
    <xdr:from>
      <xdr:col>3</xdr:col>
      <xdr:colOff>3374</xdr:colOff>
      <xdr:row>33</xdr:row>
      <xdr:rowOff>257175</xdr:rowOff>
    </xdr:from>
    <xdr:to>
      <xdr:col>4</xdr:col>
      <xdr:colOff>464528</xdr:colOff>
      <xdr:row>33</xdr:row>
      <xdr:rowOff>714375</xdr:rowOff>
    </xdr:to>
    <xdr:pic>
      <xdr:nvPicPr>
        <xdr:cNvPr id="142" name="Obraz 141">
          <a:extLst>
            <a:ext uri="{FF2B5EF4-FFF2-40B4-BE49-F238E27FC236}">
              <a16:creationId xmlns:a16="http://schemas.microsoft.com/office/drawing/2014/main" id="{F3B9BF9B-5C1C-4FD9-831B-9CF044EC8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324" y="13096875"/>
          <a:ext cx="642129" cy="457200"/>
        </a:xfrm>
        <a:prstGeom prst="rect">
          <a:avLst/>
        </a:prstGeom>
      </xdr:spPr>
    </xdr:pic>
    <xdr:clientData/>
  </xdr:twoCellAnchor>
  <xdr:oneCellAnchor>
    <xdr:from>
      <xdr:col>3</xdr:col>
      <xdr:colOff>38100</xdr:colOff>
      <xdr:row>35</xdr:row>
      <xdr:rowOff>171451</xdr:rowOff>
    </xdr:from>
    <xdr:ext cx="704850" cy="443548"/>
    <xdr:pic>
      <xdr:nvPicPr>
        <xdr:cNvPr id="143" name="Obraz 142">
          <a:extLst>
            <a:ext uri="{FF2B5EF4-FFF2-40B4-BE49-F238E27FC236}">
              <a16:creationId xmlns:a16="http://schemas.microsoft.com/office/drawing/2014/main" id="{6E39508C-556A-4815-9B03-0D7695380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4687551"/>
          <a:ext cx="704850" cy="443548"/>
        </a:xfrm>
        <a:prstGeom prst="rect">
          <a:avLst/>
        </a:prstGeom>
      </xdr:spPr>
    </xdr:pic>
    <xdr:clientData/>
  </xdr:oneCellAnchor>
  <xdr:twoCellAnchor editAs="oneCell">
    <xdr:from>
      <xdr:col>3</xdr:col>
      <xdr:colOff>2183</xdr:colOff>
      <xdr:row>36</xdr:row>
      <xdr:rowOff>180975</xdr:rowOff>
    </xdr:from>
    <xdr:to>
      <xdr:col>4</xdr:col>
      <xdr:colOff>495299</xdr:colOff>
      <xdr:row>36</xdr:row>
      <xdr:rowOff>762000</xdr:rowOff>
    </xdr:to>
    <xdr:pic>
      <xdr:nvPicPr>
        <xdr:cNvPr id="144" name="Obraz 143">
          <a:extLst>
            <a:ext uri="{FF2B5EF4-FFF2-40B4-BE49-F238E27FC236}">
              <a16:creationId xmlns:a16="http://schemas.microsoft.com/office/drawing/2014/main" id="{434AC785-5545-4EF8-A1DE-1B671CDEA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133" y="15535275"/>
          <a:ext cx="674091" cy="581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161036</xdr:colOff>
      <xdr:row>21</xdr:row>
      <xdr:rowOff>276224</xdr:rowOff>
    </xdr:from>
    <xdr:to>
      <xdr:col>4</xdr:col>
      <xdr:colOff>108602</xdr:colOff>
      <xdr:row>22</xdr:row>
      <xdr:rowOff>361949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97E282B-71B6-4CC8-9B03-54552909F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9261" y="8353424"/>
          <a:ext cx="233316" cy="714375"/>
        </a:xfrm>
        <a:prstGeom prst="rect">
          <a:avLst/>
        </a:prstGeom>
      </xdr:spPr>
    </xdr:pic>
    <xdr:clientData/>
  </xdr:twoCellAnchor>
  <xdr:twoCellAnchor editAs="oneCell">
    <xdr:from>
      <xdr:col>3</xdr:col>
      <xdr:colOff>115298</xdr:colOff>
      <xdr:row>8</xdr:row>
      <xdr:rowOff>43143</xdr:rowOff>
    </xdr:from>
    <xdr:to>
      <xdr:col>4</xdr:col>
      <xdr:colOff>146235</xdr:colOff>
      <xdr:row>8</xdr:row>
      <xdr:rowOff>495300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332BF523-7FD7-4CFD-8DB7-2D4DC2DEE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3523" y="2948268"/>
          <a:ext cx="316687" cy="452157"/>
        </a:xfrm>
        <a:prstGeom prst="rect">
          <a:avLst/>
        </a:prstGeom>
      </xdr:spPr>
    </xdr:pic>
    <xdr:clientData/>
  </xdr:twoCellAnchor>
  <xdr:twoCellAnchor editAs="oneCell">
    <xdr:from>
      <xdr:col>3</xdr:col>
      <xdr:colOff>92680</xdr:colOff>
      <xdr:row>9</xdr:row>
      <xdr:rowOff>14568</xdr:rowOff>
    </xdr:from>
    <xdr:to>
      <xdr:col>4</xdr:col>
      <xdr:colOff>104774</xdr:colOff>
      <xdr:row>9</xdr:row>
      <xdr:rowOff>438150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E2D92375-5B7A-4F0A-8842-2C9E1A882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0905" y="3462618"/>
          <a:ext cx="297844" cy="423582"/>
        </a:xfrm>
        <a:prstGeom prst="rect">
          <a:avLst/>
        </a:prstGeom>
      </xdr:spPr>
    </xdr:pic>
    <xdr:clientData/>
  </xdr:twoCellAnchor>
  <xdr:twoCellAnchor editAs="oneCell">
    <xdr:from>
      <xdr:col>3</xdr:col>
      <xdr:colOff>76199</xdr:colOff>
      <xdr:row>10</xdr:row>
      <xdr:rowOff>39782</xdr:rowOff>
    </xdr:from>
    <xdr:to>
      <xdr:col>4</xdr:col>
      <xdr:colOff>103094</xdr:colOff>
      <xdr:row>10</xdr:row>
      <xdr:rowOff>476758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B4EBA4D6-F512-4446-953D-C20DF6AC8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4" y="4030757"/>
          <a:ext cx="312645" cy="436976"/>
        </a:xfrm>
        <a:prstGeom prst="rect">
          <a:avLst/>
        </a:prstGeom>
      </xdr:spPr>
    </xdr:pic>
    <xdr:clientData/>
  </xdr:twoCellAnchor>
  <xdr:twoCellAnchor editAs="oneCell">
    <xdr:from>
      <xdr:col>2</xdr:col>
      <xdr:colOff>3790949</xdr:colOff>
      <xdr:row>11</xdr:row>
      <xdr:rowOff>19242</xdr:rowOff>
    </xdr:from>
    <xdr:to>
      <xdr:col>4</xdr:col>
      <xdr:colOff>238120</xdr:colOff>
      <xdr:row>11</xdr:row>
      <xdr:rowOff>526004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23CF995A-6B45-4960-823C-CAE2B1D87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695824" y="4543617"/>
          <a:ext cx="619121" cy="506762"/>
        </a:xfrm>
        <a:prstGeom prst="rect">
          <a:avLst/>
        </a:prstGeom>
      </xdr:spPr>
    </xdr:pic>
    <xdr:clientData/>
  </xdr:twoCellAnchor>
  <xdr:twoCellAnchor editAs="oneCell">
    <xdr:from>
      <xdr:col>3</xdr:col>
      <xdr:colOff>167268</xdr:colOff>
      <xdr:row>13</xdr:row>
      <xdr:rowOff>104777</xdr:rowOff>
    </xdr:from>
    <xdr:to>
      <xdr:col>4</xdr:col>
      <xdr:colOff>145674</xdr:colOff>
      <xdr:row>15</xdr:row>
      <xdr:rowOff>285751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D9C51160-C6D9-43C5-81D4-0449E0965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5493" y="5391152"/>
          <a:ext cx="264156" cy="942974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17</xdr:row>
      <xdr:rowOff>151841</xdr:rowOff>
    </xdr:from>
    <xdr:to>
      <xdr:col>4</xdr:col>
      <xdr:colOff>371895</xdr:colOff>
      <xdr:row>18</xdr:row>
      <xdr:rowOff>156705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9F4FC2D5-4E9A-471C-972C-2D01B3C2C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7114616"/>
          <a:ext cx="571920" cy="452539"/>
        </a:xfrm>
        <a:prstGeom prst="rect">
          <a:avLst/>
        </a:prstGeom>
      </xdr:spPr>
    </xdr:pic>
    <xdr:clientData/>
  </xdr:twoCellAnchor>
  <xdr:twoCellAnchor editAs="oneCell">
    <xdr:from>
      <xdr:col>3</xdr:col>
      <xdr:colOff>89226</xdr:colOff>
      <xdr:row>18</xdr:row>
      <xdr:rowOff>289673</xdr:rowOff>
    </xdr:from>
    <xdr:to>
      <xdr:col>4</xdr:col>
      <xdr:colOff>312662</xdr:colOff>
      <xdr:row>19</xdr:row>
      <xdr:rowOff>371476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D6A10E5D-D9AC-4F21-B8BE-94CF4DE06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5476" y="7700123"/>
          <a:ext cx="509186" cy="472328"/>
        </a:xfrm>
        <a:prstGeom prst="rect">
          <a:avLst/>
        </a:prstGeom>
      </xdr:spPr>
    </xdr:pic>
    <xdr:clientData/>
  </xdr:twoCellAnchor>
  <xdr:twoCellAnchor editAs="oneCell">
    <xdr:from>
      <xdr:col>2</xdr:col>
      <xdr:colOff>3870688</xdr:colOff>
      <xdr:row>21</xdr:row>
      <xdr:rowOff>38100</xdr:rowOff>
    </xdr:from>
    <xdr:to>
      <xdr:col>4</xdr:col>
      <xdr:colOff>298076</xdr:colOff>
      <xdr:row>21</xdr:row>
      <xdr:rowOff>485775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D02711A3-55A7-44ED-B073-63ABFDFD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5563" y="8115300"/>
          <a:ext cx="599338" cy="447675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23</xdr:row>
      <xdr:rowOff>9525</xdr:rowOff>
    </xdr:from>
    <xdr:to>
      <xdr:col>4</xdr:col>
      <xdr:colOff>88526</xdr:colOff>
      <xdr:row>24</xdr:row>
      <xdr:rowOff>19697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5A499BD3-BEFB-4388-AA14-E23315112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9153525"/>
          <a:ext cx="240926" cy="448322"/>
        </a:xfrm>
        <a:prstGeom prst="rect">
          <a:avLst/>
        </a:prstGeom>
      </xdr:spPr>
    </xdr:pic>
    <xdr:clientData/>
  </xdr:twoCellAnchor>
  <xdr:twoCellAnchor editAs="oneCell">
    <xdr:from>
      <xdr:col>3</xdr:col>
      <xdr:colOff>51751</xdr:colOff>
      <xdr:row>24</xdr:row>
      <xdr:rowOff>57150</xdr:rowOff>
    </xdr:from>
    <xdr:to>
      <xdr:col>4</xdr:col>
      <xdr:colOff>174251</xdr:colOff>
      <xdr:row>25</xdr:row>
      <xdr:rowOff>38100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ACC9B171-2BAA-4E82-87C4-2536999AC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9001" y="9639300"/>
          <a:ext cx="40825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25213</xdr:colOff>
      <xdr:row>7</xdr:row>
      <xdr:rowOff>77880</xdr:rowOff>
    </xdr:from>
    <xdr:to>
      <xdr:col>4</xdr:col>
      <xdr:colOff>47064</xdr:colOff>
      <xdr:row>8</xdr:row>
      <xdr:rowOff>22574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CC346EAA-EF11-4EC4-A6B4-4BF34B2E1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438" y="2411505"/>
          <a:ext cx="307601" cy="516194"/>
        </a:xfrm>
        <a:prstGeom prst="rect">
          <a:avLst/>
        </a:prstGeom>
      </xdr:spPr>
    </xdr:pic>
    <xdr:clientData/>
  </xdr:twoCellAnchor>
  <xdr:twoCellAnchor editAs="oneCell">
    <xdr:from>
      <xdr:col>4</xdr:col>
      <xdr:colOff>166419</xdr:colOff>
      <xdr:row>7</xdr:row>
      <xdr:rowOff>55040</xdr:rowOff>
    </xdr:from>
    <xdr:to>
      <xdr:col>4</xdr:col>
      <xdr:colOff>212138</xdr:colOff>
      <xdr:row>8</xdr:row>
      <xdr:rowOff>36794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3272FB72-2F11-4C5F-A7F3-3FC6BA90A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0394" y="2388665"/>
          <a:ext cx="45719" cy="553254"/>
        </a:xfrm>
        <a:prstGeom prst="rect">
          <a:avLst/>
        </a:prstGeom>
      </xdr:spPr>
    </xdr:pic>
    <xdr:clientData/>
  </xdr:twoCellAnchor>
  <xdr:oneCellAnchor>
    <xdr:from>
      <xdr:col>0</xdr:col>
      <xdr:colOff>54908</xdr:colOff>
      <xdr:row>0</xdr:row>
      <xdr:rowOff>14568</xdr:rowOff>
    </xdr:from>
    <xdr:ext cx="2031067" cy="585915"/>
    <xdr:pic>
      <xdr:nvPicPr>
        <xdr:cNvPr id="19" name="Obraz 1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7AC65CC-33C6-4B17-BB05-C089AA9F2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8" y="14568"/>
          <a:ext cx="2031067" cy="58591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47626</xdr:rowOff>
    </xdr:from>
    <xdr:to>
      <xdr:col>4</xdr:col>
      <xdr:colOff>457200</xdr:colOff>
      <xdr:row>7</xdr:row>
      <xdr:rowOff>507136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EFB7F58-4621-4BFD-946C-5707B0208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2390776"/>
          <a:ext cx="542925" cy="459510"/>
        </a:xfrm>
        <a:prstGeom prst="rect">
          <a:avLst/>
        </a:prstGeom>
      </xdr:spPr>
    </xdr:pic>
    <xdr:clientData/>
  </xdr:twoCellAnchor>
  <xdr:twoCellAnchor editAs="oneCell">
    <xdr:from>
      <xdr:col>3</xdr:col>
      <xdr:colOff>71609</xdr:colOff>
      <xdr:row>8</xdr:row>
      <xdr:rowOff>47625</xdr:rowOff>
    </xdr:from>
    <xdr:to>
      <xdr:col>4</xdr:col>
      <xdr:colOff>438149</xdr:colOff>
      <xdr:row>8</xdr:row>
      <xdr:rowOff>495300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785C7EFE-8C42-457C-847B-2209A9D4D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0209" y="2933700"/>
          <a:ext cx="528465" cy="447675"/>
        </a:xfrm>
        <a:prstGeom prst="rect">
          <a:avLst/>
        </a:prstGeom>
      </xdr:spPr>
    </xdr:pic>
    <xdr:clientData/>
  </xdr:twoCellAnchor>
  <xdr:twoCellAnchor editAs="oneCell">
    <xdr:from>
      <xdr:col>3</xdr:col>
      <xdr:colOff>86591</xdr:colOff>
      <xdr:row>9</xdr:row>
      <xdr:rowOff>47625</xdr:rowOff>
    </xdr:from>
    <xdr:to>
      <xdr:col>4</xdr:col>
      <xdr:colOff>428625</xdr:colOff>
      <xdr:row>9</xdr:row>
      <xdr:rowOff>514350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2F3EA59-31E6-4A21-A7E2-D10912764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5191" y="3476625"/>
          <a:ext cx="503959" cy="466725"/>
        </a:xfrm>
        <a:prstGeom prst="rect">
          <a:avLst/>
        </a:prstGeom>
      </xdr:spPr>
    </xdr:pic>
    <xdr:clientData/>
  </xdr:twoCellAnchor>
  <xdr:twoCellAnchor editAs="oneCell">
    <xdr:from>
      <xdr:col>2</xdr:col>
      <xdr:colOff>3029970</xdr:colOff>
      <xdr:row>10</xdr:row>
      <xdr:rowOff>76200</xdr:rowOff>
    </xdr:from>
    <xdr:to>
      <xdr:col>4</xdr:col>
      <xdr:colOff>400050</xdr:colOff>
      <xdr:row>10</xdr:row>
      <xdr:rowOff>466725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70848001-384B-457A-8AE0-DEC8E6086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0095" y="4048125"/>
          <a:ext cx="570480" cy="390525"/>
        </a:xfrm>
        <a:prstGeom prst="rect">
          <a:avLst/>
        </a:prstGeom>
      </xdr:spPr>
    </xdr:pic>
    <xdr:clientData/>
  </xdr:twoCellAnchor>
  <xdr:twoCellAnchor editAs="oneCell">
    <xdr:from>
      <xdr:col>3</xdr:col>
      <xdr:colOff>56050</xdr:colOff>
      <xdr:row>11</xdr:row>
      <xdr:rowOff>66676</xdr:rowOff>
    </xdr:from>
    <xdr:to>
      <xdr:col>4</xdr:col>
      <xdr:colOff>416866</xdr:colOff>
      <xdr:row>11</xdr:row>
      <xdr:rowOff>428626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9566029D-86FD-441E-B05D-9CBE8318D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4650" y="4581526"/>
          <a:ext cx="522741" cy="361950"/>
        </a:xfrm>
        <a:prstGeom prst="rect">
          <a:avLst/>
        </a:prstGeom>
      </xdr:spPr>
    </xdr:pic>
    <xdr:clientData/>
  </xdr:twoCellAnchor>
  <xdr:oneCellAnchor>
    <xdr:from>
      <xdr:col>0</xdr:col>
      <xdr:colOff>54909</xdr:colOff>
      <xdr:row>0</xdr:row>
      <xdr:rowOff>14569</xdr:rowOff>
    </xdr:from>
    <xdr:ext cx="1930598" cy="556932"/>
    <xdr:pic>
      <xdr:nvPicPr>
        <xdr:cNvPr id="11" name="Obraz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CC320C-2038-4AC6-8295-996EBF5FF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9" y="14569"/>
          <a:ext cx="1930598" cy="556932"/>
        </a:xfrm>
        <a:prstGeom prst="rect">
          <a:avLst/>
        </a:prstGeom>
      </xdr:spPr>
    </xdr:pic>
    <xdr:clientData/>
  </xdr:oneCellAnchor>
  <xdr:twoCellAnchor editAs="oneCell">
    <xdr:from>
      <xdr:col>3</xdr:col>
      <xdr:colOff>102052</xdr:colOff>
      <xdr:row>13</xdr:row>
      <xdr:rowOff>57150</xdr:rowOff>
    </xdr:from>
    <xdr:to>
      <xdr:col>4</xdr:col>
      <xdr:colOff>447676</xdr:colOff>
      <xdr:row>13</xdr:row>
      <xdr:rowOff>533400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441BC98-7F70-459A-88E2-58DEF35D9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652" y="5429250"/>
          <a:ext cx="507549" cy="476250"/>
        </a:xfrm>
        <a:prstGeom prst="rect">
          <a:avLst/>
        </a:prstGeom>
      </xdr:spPr>
    </xdr:pic>
    <xdr:clientData/>
  </xdr:twoCellAnchor>
  <xdr:twoCellAnchor editAs="oneCell">
    <xdr:from>
      <xdr:col>3</xdr:col>
      <xdr:colOff>104555</xdr:colOff>
      <xdr:row>14</xdr:row>
      <xdr:rowOff>619126</xdr:rowOff>
    </xdr:from>
    <xdr:to>
      <xdr:col>4</xdr:col>
      <xdr:colOff>409575</xdr:colOff>
      <xdr:row>15</xdr:row>
      <xdr:rowOff>428626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4843518D-6B90-4D7B-BED4-2601AB356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155" y="6619876"/>
          <a:ext cx="466945" cy="438150"/>
        </a:xfrm>
        <a:prstGeom prst="rect">
          <a:avLst/>
        </a:prstGeom>
      </xdr:spPr>
    </xdr:pic>
    <xdr:clientData/>
  </xdr:twoCellAnchor>
  <xdr:twoCellAnchor editAs="oneCell">
    <xdr:from>
      <xdr:col>4</xdr:col>
      <xdr:colOff>42212</xdr:colOff>
      <xdr:row>14</xdr:row>
      <xdr:rowOff>76201</xdr:rowOff>
    </xdr:from>
    <xdr:to>
      <xdr:col>4</xdr:col>
      <xdr:colOff>383587</xdr:colOff>
      <xdr:row>14</xdr:row>
      <xdr:rowOff>438150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C5E3742-DC2A-4610-9E91-0F6467786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2737" y="6076951"/>
          <a:ext cx="341375" cy="361949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14</xdr:row>
      <xdr:rowOff>104775</xdr:rowOff>
    </xdr:from>
    <xdr:to>
      <xdr:col>4</xdr:col>
      <xdr:colOff>259138</xdr:colOff>
      <xdr:row>14</xdr:row>
      <xdr:rowOff>455184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F093D2B6-D9E4-42DD-8DF9-9E53B36C1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6105525"/>
          <a:ext cx="373438" cy="350409"/>
        </a:xfrm>
        <a:prstGeom prst="rect">
          <a:avLst/>
        </a:prstGeom>
      </xdr:spPr>
    </xdr:pic>
    <xdr:clientData/>
  </xdr:twoCellAnchor>
  <xdr:twoCellAnchor editAs="oneCell">
    <xdr:from>
      <xdr:col>2</xdr:col>
      <xdr:colOff>2853288</xdr:colOff>
      <xdr:row>19</xdr:row>
      <xdr:rowOff>185187</xdr:rowOff>
    </xdr:from>
    <xdr:to>
      <xdr:col>4</xdr:col>
      <xdr:colOff>233914</xdr:colOff>
      <xdr:row>19</xdr:row>
      <xdr:rowOff>447675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B3D41F84-994A-4831-AE92-7D591234A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012682" y="8788918"/>
          <a:ext cx="262488" cy="581026"/>
        </a:xfrm>
        <a:prstGeom prst="rect">
          <a:avLst/>
        </a:prstGeom>
      </xdr:spPr>
    </xdr:pic>
    <xdr:clientData/>
  </xdr:twoCellAnchor>
  <xdr:twoCellAnchor editAs="oneCell">
    <xdr:from>
      <xdr:col>2</xdr:col>
      <xdr:colOff>2849172</xdr:colOff>
      <xdr:row>18</xdr:row>
      <xdr:rowOff>209241</xdr:rowOff>
    </xdr:from>
    <xdr:to>
      <xdr:col>4</xdr:col>
      <xdr:colOff>238406</xdr:colOff>
      <xdr:row>18</xdr:row>
      <xdr:rowOff>419100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38A84DA1-FCCA-4C6D-938A-BC87C5AD2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039184" y="8134654"/>
          <a:ext cx="209859" cy="58963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269287</xdr:colOff>
      <xdr:row>20</xdr:row>
      <xdr:rowOff>390525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C7BB7AB0-6E91-4A1F-A5A3-A50C35764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9410700"/>
          <a:ext cx="431212" cy="390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a\Desktop\SP\1_cennik%20System%20Przywo&#322;ania%20GORKE_v.21.08.19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, rabat"/>
      <sheetName val="(6) SystemPrzywołania"/>
    </sheetNames>
    <sheetDataSet>
      <sheetData sheetId="0">
        <row r="7">
          <cell r="D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anteny/174-amd-430-antena-magnetyczna-dookolna-2dbi.html" TargetMode="External"/><Relationship Id="rId3" Type="http://schemas.openxmlformats.org/officeDocument/2006/relationships/hyperlink" Target="https://gorke.eu/anteny/164-antena-dookolna-a2.html" TargetMode="External"/><Relationship Id="rId7" Type="http://schemas.openxmlformats.org/officeDocument/2006/relationships/hyperlink" Target="https://gorke.eu/anteny/170-antena-ash-431k.html" TargetMode="External"/><Relationship Id="rId2" Type="http://schemas.openxmlformats.org/officeDocument/2006/relationships/hyperlink" Target="https://gorke.eu/anteny/161-antena-kierunkowa-ak7-3.html" TargetMode="External"/><Relationship Id="rId1" Type="http://schemas.openxmlformats.org/officeDocument/2006/relationships/hyperlink" Target="https://gorke.eu/anteny/160-antena-dookolna-ae2.html" TargetMode="External"/><Relationship Id="rId6" Type="http://schemas.openxmlformats.org/officeDocument/2006/relationships/hyperlink" Target="https://gorke.eu/anteny/169-antena-ash-431p.html" TargetMode="External"/><Relationship Id="rId5" Type="http://schemas.openxmlformats.org/officeDocument/2006/relationships/hyperlink" Target="https://gorke.eu/anteny/168-antena-dookolna-a-d1.html" TargetMode="External"/><Relationship Id="rId10" Type="http://schemas.openxmlformats.org/officeDocument/2006/relationships/drawing" Target="../drawings/drawing10.xml"/><Relationship Id="rId4" Type="http://schemas.openxmlformats.org/officeDocument/2006/relationships/hyperlink" Target="https://gorke.eu/anteny/167-antena-dookolna-a-d3.html" TargetMode="External"/><Relationship Id="rId9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zestawy-180-m/25-zestaw-rsu-z12.html" TargetMode="External"/><Relationship Id="rId13" Type="http://schemas.openxmlformats.org/officeDocument/2006/relationships/hyperlink" Target="https://gorke.eu/zestawy-600-m/30-zestaw-opc-ko2-i-puk-303-2-kanalowy.html" TargetMode="External"/><Relationship Id="rId3" Type="http://schemas.openxmlformats.org/officeDocument/2006/relationships/hyperlink" Target="https://gorke.eu/zestawy/24-zestaw-rsu-ko41.html" TargetMode="External"/><Relationship Id="rId7" Type="http://schemas.openxmlformats.org/officeDocument/2006/relationships/hyperlink" Target="https://gorke.eu/zestawy/113-rsu-m41-4-kanalowy-150-metrow.html" TargetMode="External"/><Relationship Id="rId12" Type="http://schemas.openxmlformats.org/officeDocument/2006/relationships/hyperlink" Target="https://gorke.eu/zestawy-600-m/29-zestaw-opc-ko1-i-puk-303-1-kanalowy.html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https://gorke.eu/zestawy/21-zestaw-rsu-ko22.html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gorke.eu/zestawy/20-zestaw-rsu-ko12.html" TargetMode="External"/><Relationship Id="rId6" Type="http://schemas.openxmlformats.org/officeDocument/2006/relationships/hyperlink" Target="https://gorke.eu/zestawy/109-rsu-m21-2-kanalowy.html" TargetMode="External"/><Relationship Id="rId11" Type="http://schemas.openxmlformats.org/officeDocument/2006/relationships/hyperlink" Target="https://gorke.eu/zestawy-300-m/28-zestaw-ant-ko21.html" TargetMode="External"/><Relationship Id="rId5" Type="http://schemas.openxmlformats.org/officeDocument/2006/relationships/hyperlink" Target="https://gorke.eu/zestawy/23-zestaw-rsu-n22.html" TargetMode="External"/><Relationship Id="rId15" Type="http://schemas.openxmlformats.org/officeDocument/2006/relationships/hyperlink" Target="https://gorke.eu/zestawy-1000-m/32-zestaw-opc-ko2-i-rnb-101s-2-kanalowy.html" TargetMode="External"/><Relationship Id="rId10" Type="http://schemas.openxmlformats.org/officeDocument/2006/relationships/hyperlink" Target="https://gorke.eu/zestawy-300-m/27-zestaw-ant-ko11.html" TargetMode="External"/><Relationship Id="rId4" Type="http://schemas.openxmlformats.org/officeDocument/2006/relationships/hyperlink" Target="https://gorke.eu/zestawy/22-zestaw-rsu-n12.html" TargetMode="External"/><Relationship Id="rId9" Type="http://schemas.openxmlformats.org/officeDocument/2006/relationships/hyperlink" Target="https://gorke.eu/zestawy-180-m/26-zestaw-rsu-z22.html" TargetMode="External"/><Relationship Id="rId14" Type="http://schemas.openxmlformats.org/officeDocument/2006/relationships/hyperlink" Target="https://gorke.eu/zestawy-1000-m/31-zestaw-opc-ko1-i-rnb-101-1-kanalowy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piloty-nadajniki/99-puk-142.html" TargetMode="External"/><Relationship Id="rId13" Type="http://schemas.openxmlformats.org/officeDocument/2006/relationships/hyperlink" Target="https://gorke.eu/piloty-nadajniki/42-9-klawiszowy-rnb-101s.html" TargetMode="External"/><Relationship Id="rId18" Type="http://schemas.openxmlformats.org/officeDocument/2006/relationships/hyperlink" Target="https://gorke.eu/nadajniki-stacjonarne/65-nadajnik-nrp-102w.html" TargetMode="External"/><Relationship Id="rId3" Type="http://schemas.openxmlformats.org/officeDocument/2006/relationships/hyperlink" Target="https://gorke.eu/piloty-nadajniki/39-4-klawiszowy-puk-104.html" TargetMode="External"/><Relationship Id="rId21" Type="http://schemas.openxmlformats.org/officeDocument/2006/relationships/hyperlink" Target="https://gorke.eu/piloty-nadajniki/102-pnh-201s-ciagniony.html" TargetMode="External"/><Relationship Id="rId7" Type="http://schemas.openxmlformats.org/officeDocument/2006/relationships/hyperlink" Target="https://gorke.eu/piloty-nadajniki/36-2-klawiszowy-puk-112-2.html" TargetMode="External"/><Relationship Id="rId12" Type="http://schemas.openxmlformats.org/officeDocument/2006/relationships/hyperlink" Target="https://gorke.eu/piloty-nadajniki/41-1-klawiszowy-rnb-101.html" TargetMode="External"/><Relationship Id="rId17" Type="http://schemas.openxmlformats.org/officeDocument/2006/relationships/hyperlink" Target="https://gorke.eu/nadajniki-stacjonarne/64-nadajnik-nrp-102.html" TargetMode="External"/><Relationship Id="rId25" Type="http://schemas.openxmlformats.org/officeDocument/2006/relationships/drawing" Target="../drawings/drawing3.xml"/><Relationship Id="rId2" Type="http://schemas.openxmlformats.org/officeDocument/2006/relationships/hyperlink" Target="https://gorke.eu/piloty-nadajniki/38-2-klawiszowy-puk-102.html" TargetMode="External"/><Relationship Id="rId16" Type="http://schemas.openxmlformats.org/officeDocument/2006/relationships/hyperlink" Target="https://gorke.eu/piloty-nadajniki/105-pnp-202-podblatowy.html" TargetMode="External"/><Relationship Id="rId20" Type="http://schemas.openxmlformats.org/officeDocument/2006/relationships/hyperlink" Target="https://gorke.eu/piloty-nadajniki/68-pnh-201c.html" TargetMode="External"/><Relationship Id="rId1" Type="http://schemas.openxmlformats.org/officeDocument/2006/relationships/hyperlink" Target="https://gorke.eu/piloty-nadajniki/37-1-klawiszowy-puk-101.html" TargetMode="External"/><Relationship Id="rId6" Type="http://schemas.openxmlformats.org/officeDocument/2006/relationships/hyperlink" Target="https://gorke.eu/piloty-nadajniki/35-2-klawiszowy-puk-112-1.html" TargetMode="External"/><Relationship Id="rId11" Type="http://schemas.openxmlformats.org/officeDocument/2006/relationships/hyperlink" Target="https://gorke.eu/piloty-nadajniki/43-8-klawiszowy-puk-188.html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https://gorke.eu/piloty-nadajniki/33-1-klawiszowy-puk-151.html" TargetMode="External"/><Relationship Id="rId15" Type="http://schemas.openxmlformats.org/officeDocument/2006/relationships/hyperlink" Target="https://gorke.eu/piloty-nadajniki/108-puk-121-sos-zegarek.html" TargetMode="External"/><Relationship Id="rId23" Type="http://schemas.openxmlformats.org/officeDocument/2006/relationships/hyperlink" Target="https://gorke.eu/piloty-nadajniki/44-przycisk-pnh-201.html" TargetMode="External"/><Relationship Id="rId10" Type="http://schemas.openxmlformats.org/officeDocument/2006/relationships/hyperlink" Target="https://gorke.eu/piloty-nadajniki/40-3-klawiszowy-puk-303.html" TargetMode="External"/><Relationship Id="rId19" Type="http://schemas.openxmlformats.org/officeDocument/2006/relationships/hyperlink" Target="https://gorke.eu/piloty-nadajniki/96-pnh201sc.html" TargetMode="External"/><Relationship Id="rId4" Type="http://schemas.openxmlformats.org/officeDocument/2006/relationships/hyperlink" Target="https://gorke.eu/piloty-nadajniki/34-2-klawiszowy-puk-152.html" TargetMode="External"/><Relationship Id="rId9" Type="http://schemas.openxmlformats.org/officeDocument/2006/relationships/hyperlink" Target="https://gorke.eu/piloty-nadajniki/100-puk-144-4-klawiszowy.html" TargetMode="External"/><Relationship Id="rId14" Type="http://schemas.openxmlformats.org/officeDocument/2006/relationships/hyperlink" Target="https://gorke.eu/piloty-nadajniki/88-puk-303zs-bialy.html" TargetMode="External"/><Relationship Id="rId22" Type="http://schemas.openxmlformats.org/officeDocument/2006/relationships/hyperlink" Target="https://gorke.eu/piloty-nadajniki/44-przycisk-pnh-201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odbiorniki/47-odbiornik-typ-rsu-ko2-.html" TargetMode="External"/><Relationship Id="rId13" Type="http://schemas.openxmlformats.org/officeDocument/2006/relationships/hyperlink" Target="https://gorke.eu/odbiorniki/127-rsu-k0424h1.html" TargetMode="External"/><Relationship Id="rId18" Type="http://schemas.openxmlformats.org/officeDocument/2006/relationships/hyperlink" Target="https://gorke.eu/pager/86-pager-obi-3sh.html" TargetMode="External"/><Relationship Id="rId3" Type="http://schemas.openxmlformats.org/officeDocument/2006/relationships/hyperlink" Target="https://gorke.eu/odbiorniki/130-orwall-1-wiegand-all.html" TargetMode="External"/><Relationship Id="rId21" Type="http://schemas.openxmlformats.org/officeDocument/2006/relationships/hyperlink" Target="https://gorke.eu/gsm/118-gsu-sp1000-nadajnik-gsm-system-przywolania.html" TargetMode="External"/><Relationship Id="rId7" Type="http://schemas.openxmlformats.org/officeDocument/2006/relationships/hyperlink" Target="https://gorke.eu/odbiorniki/45-odbiornik-typ-rsu-ko1.html" TargetMode="External"/><Relationship Id="rId12" Type="http://schemas.openxmlformats.org/officeDocument/2006/relationships/hyperlink" Target="https://gorke.eu/odbiorniki/56-odbiornik-rsu-ko224sr-.html" TargetMode="External"/><Relationship Id="rId17" Type="http://schemas.openxmlformats.org/officeDocument/2006/relationships/hyperlink" Target="https://gorke.eu/odbiorniki/131-rsw-164-odbiornik-wielokanalowy.html" TargetMode="External"/><Relationship Id="rId2" Type="http://schemas.openxmlformats.org/officeDocument/2006/relationships/hyperlink" Target="https://gorke.eu/odb-identyfikacyjne/57-odbiornik-ido-0499.html" TargetMode="External"/><Relationship Id="rId16" Type="http://schemas.openxmlformats.org/officeDocument/2006/relationships/hyperlink" Target="https://gorke.eu/odbiorniki/129-orwge-1-wiegand-gorke.html" TargetMode="External"/><Relationship Id="rId20" Type="http://schemas.openxmlformats.org/officeDocument/2006/relationships/hyperlink" Target="https://gorke.eu/gsm/19-gsm-owy-sterownik-bramy-gsu-b02.html" TargetMode="External"/><Relationship Id="rId1" Type="http://schemas.openxmlformats.org/officeDocument/2006/relationships/hyperlink" Target="https://gorke.eu/odbiorniki/58-odbiornik-ido-1000-.html" TargetMode="External"/><Relationship Id="rId6" Type="http://schemas.openxmlformats.org/officeDocument/2006/relationships/hyperlink" Target="https://gorke.eu/odbiorniki/50-odbiornik-opc-ko1-.html" TargetMode="External"/><Relationship Id="rId11" Type="http://schemas.openxmlformats.org/officeDocument/2006/relationships/hyperlink" Target="https://gorke.eu/odbiorniki/55-odbiornik-rsu-ko224sr-.html" TargetMode="External"/><Relationship Id="rId24" Type="http://schemas.openxmlformats.org/officeDocument/2006/relationships/drawing" Target="../drawings/drawing4.xml"/><Relationship Id="rId5" Type="http://schemas.openxmlformats.org/officeDocument/2006/relationships/hyperlink" Target="https://gorke.eu/odbiorniki/52-odbiornik-rsu-ko124sr-.html" TargetMode="External"/><Relationship Id="rId15" Type="http://schemas.openxmlformats.org/officeDocument/2006/relationships/hyperlink" Target="https://gorke.eu/odbiorniki/125-rs-k01d-1-kanalowy-tryb-dwuklawiszowy.html" TargetMode="External"/><Relationship Id="rId23" Type="http://schemas.openxmlformats.org/officeDocument/2006/relationships/printerSettings" Target="../printerSettings/printerSettings4.bin"/><Relationship Id="rId10" Type="http://schemas.openxmlformats.org/officeDocument/2006/relationships/hyperlink" Target="https://gorke.eu/odbiorniki/51-odbiornik-opc-ko2-.html" TargetMode="External"/><Relationship Id="rId19" Type="http://schemas.openxmlformats.org/officeDocument/2006/relationships/hyperlink" Target="https://gorke.eu/inne/73-rt-24.html" TargetMode="External"/><Relationship Id="rId4" Type="http://schemas.openxmlformats.org/officeDocument/2006/relationships/hyperlink" Target="https://gorke.eu/odbiorniki/53-odbiornik-rsu-ko124sh-.html" TargetMode="External"/><Relationship Id="rId9" Type="http://schemas.openxmlformats.org/officeDocument/2006/relationships/hyperlink" Target="https://gorke.eu/odbiorniki/49-odbiornik-typ-rsu-ko4-.html" TargetMode="External"/><Relationship Id="rId14" Type="http://schemas.openxmlformats.org/officeDocument/2006/relationships/hyperlink" Target="https://gorke.eu/odbiorniki/128-rsu-k0424h2-odbiornik-4-kanaly.html" TargetMode="External"/><Relationship Id="rId22" Type="http://schemas.openxmlformats.org/officeDocument/2006/relationships/hyperlink" Target="https://gorke.eu/gsm/146-gsu-k02-2-kanalowy-odbiornik-smsclip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wzmacniacze-i-inne/60-wzmacniacz-wlc-201-.html" TargetMode="External"/><Relationship Id="rId13" Type="http://schemas.openxmlformats.org/officeDocument/2006/relationships/drawing" Target="../drawings/drawing5.xml"/><Relationship Id="rId3" Type="http://schemas.openxmlformats.org/officeDocument/2006/relationships/hyperlink" Target="https://gorke.eu/z-kontrola-lacza/90-modul-rozszerzen-rp10-m.html" TargetMode="External"/><Relationship Id="rId7" Type="http://schemas.openxmlformats.org/officeDocument/2006/relationships/hyperlink" Target="https://gorke.eu/wzmacniacze-i-inne/59-retransmiter-rts-100-.html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https://gorke.eu/z-kontrola-lacza/66-nadajnik-nrp-102k.html" TargetMode="External"/><Relationship Id="rId1" Type="http://schemas.openxmlformats.org/officeDocument/2006/relationships/hyperlink" Target="https://gorke.eu/z-kontrola-lacza/14-odbiornik-typ-rp-10-2k.html" TargetMode="External"/><Relationship Id="rId6" Type="http://schemas.openxmlformats.org/officeDocument/2006/relationships/hyperlink" Target="https://gorke.eu/wzmacniacze-i-inne/59-retransmiter-rts-100-.html" TargetMode="External"/><Relationship Id="rId11" Type="http://schemas.openxmlformats.org/officeDocument/2006/relationships/hyperlink" Target="https://gorke.eu/bez-kontroli-lacza/18-rpw-2k.html" TargetMode="External"/><Relationship Id="rId5" Type="http://schemas.openxmlformats.org/officeDocument/2006/relationships/hyperlink" Target="https://gorke.eu/nadajniki-stacjonarne/65-nadajnik-nrp-102w.html" TargetMode="External"/><Relationship Id="rId10" Type="http://schemas.openxmlformats.org/officeDocument/2006/relationships/hyperlink" Target="https://gorke.eu/bez-kontroli-lacza/17-rpw-1k.html" TargetMode="External"/><Relationship Id="rId4" Type="http://schemas.openxmlformats.org/officeDocument/2006/relationships/hyperlink" Target="https://gorke.eu/nadajniki-stacjonarne/64-nadajnik-nrp-102.html" TargetMode="External"/><Relationship Id="rId9" Type="http://schemas.openxmlformats.org/officeDocument/2006/relationships/hyperlink" Target="https://gorke.eu/anteny/164-antena-dookolna-a2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anteny/169-antena-ash-431p.html" TargetMode="External"/><Relationship Id="rId13" Type="http://schemas.openxmlformats.org/officeDocument/2006/relationships/drawing" Target="../drawings/drawing6.xml"/><Relationship Id="rId3" Type="http://schemas.openxmlformats.org/officeDocument/2006/relationships/hyperlink" Target="https://gorke.eu/nadajniki-lx/111-rnx-101-1klawiszowy.html" TargetMode="External"/><Relationship Id="rId7" Type="http://schemas.openxmlformats.org/officeDocument/2006/relationships/hyperlink" Target="https://gorke.eu/nadajniki-lx/171-nbx-105.html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s://gorke.eu/nadajniki-lx/136-pux-303-pilot-3-klawiszowy.html" TargetMode="External"/><Relationship Id="rId1" Type="http://schemas.openxmlformats.org/officeDocument/2006/relationships/hyperlink" Target="https://gorke.eu/odbiornik-lx/110-rsx-k02-2kanalowy.html" TargetMode="External"/><Relationship Id="rId6" Type="http://schemas.openxmlformats.org/officeDocument/2006/relationships/hyperlink" Target="https://gorke.eu/nadajniki-lx/173-nbx-102-nadajnik-2-kanalowy.html" TargetMode="External"/><Relationship Id="rId11" Type="http://schemas.openxmlformats.org/officeDocument/2006/relationships/hyperlink" Target="https://gorke.eu/nadajniki-lx/171-nbx-105.html" TargetMode="External"/><Relationship Id="rId5" Type="http://schemas.openxmlformats.org/officeDocument/2006/relationships/hyperlink" Target="https://gorke.eu/nadajniki-lx/135-ppx-202.html" TargetMode="External"/><Relationship Id="rId10" Type="http://schemas.openxmlformats.org/officeDocument/2006/relationships/hyperlink" Target="https://gorke.eu/nadajniki-lx/171-nbx-105.html" TargetMode="External"/><Relationship Id="rId4" Type="http://schemas.openxmlformats.org/officeDocument/2006/relationships/hyperlink" Target="https://gorke.eu/nadajniki-lx/112-rnx-101s-wieloklawiszowy.html" TargetMode="External"/><Relationship Id="rId9" Type="http://schemas.openxmlformats.org/officeDocument/2006/relationships/hyperlink" Target="https://gorke.eu/anteny/170-antena-ash-431k.html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system-przyzywowy/85-bezprzewodowy-sygnalizator-optyczny-bso-2.html" TargetMode="External"/><Relationship Id="rId13" Type="http://schemas.openxmlformats.org/officeDocument/2006/relationships/hyperlink" Target="https://gorke.eu/piloty-nadajniki/44-przycisk-pnh-201.html" TargetMode="External"/><Relationship Id="rId18" Type="http://schemas.openxmlformats.org/officeDocument/2006/relationships/hyperlink" Target="https://gorke.eu/wzmacniacze-i-inne/60-wzmacniacz-wlc-201-.html" TargetMode="External"/><Relationship Id="rId3" Type="http://schemas.openxmlformats.org/officeDocument/2006/relationships/hyperlink" Target="https://gorke.eu/system-przyzywowy/175-program-do-tablicy-synoptycznej.html" TargetMode="External"/><Relationship Id="rId21" Type="http://schemas.openxmlformats.org/officeDocument/2006/relationships/hyperlink" Target="https://gorke.eu/piloty-nadajniki/102-pnh-201s-ciagniony.html" TargetMode="External"/><Relationship Id="rId7" Type="http://schemas.openxmlformats.org/officeDocument/2006/relationships/hyperlink" Target="https://gorke.eu/produkty/185-zestaw-przyzywowy-do-toalet-tdn-01.html" TargetMode="External"/><Relationship Id="rId12" Type="http://schemas.openxmlformats.org/officeDocument/2006/relationships/hyperlink" Target="https://gorke.eu/piloty-nadajniki/102-pnh-201s-ciagniony.html" TargetMode="External"/><Relationship Id="rId17" Type="http://schemas.openxmlformats.org/officeDocument/2006/relationships/hyperlink" Target="https://gorke.eu/inne/138-swr-100.html" TargetMode="External"/><Relationship Id="rId2" Type="http://schemas.openxmlformats.org/officeDocument/2006/relationships/hyperlink" Target="https://gorke.eu/odbiorniki/58-odbiornik-ido-1000-.html" TargetMode="External"/><Relationship Id="rId16" Type="http://schemas.openxmlformats.org/officeDocument/2006/relationships/hyperlink" Target="https://gorke.eu/piloty-nadajniki/96-pnh201sc.html" TargetMode="External"/><Relationship Id="rId20" Type="http://schemas.openxmlformats.org/officeDocument/2006/relationships/hyperlink" Target="https://gorke.eu/odbiorniki/58-odbiornik-ido-1000-.html" TargetMode="External"/><Relationship Id="rId1" Type="http://schemas.openxmlformats.org/officeDocument/2006/relationships/hyperlink" Target="https://gorke.eu/odb-identyfikacyjne/57-odbiornik-ido-0499.html" TargetMode="External"/><Relationship Id="rId6" Type="http://schemas.openxmlformats.org/officeDocument/2006/relationships/hyperlink" Target="https://gorke.eu/gsm/118-gsu-sp1000-nadajnik-gsm-system-przywolania.html" TargetMode="External"/><Relationship Id="rId11" Type="http://schemas.openxmlformats.org/officeDocument/2006/relationships/hyperlink" Target="https://gorke.eu/piloty-nadajniki/108-puk-121-sos-zegarek.html" TargetMode="External"/><Relationship Id="rId24" Type="http://schemas.openxmlformats.org/officeDocument/2006/relationships/drawing" Target="../drawings/drawing7.xml"/><Relationship Id="rId5" Type="http://schemas.openxmlformats.org/officeDocument/2006/relationships/hyperlink" Target="https://gorke.eu/pager/86-pager-obi-3sh.html" TargetMode="External"/><Relationship Id="rId15" Type="http://schemas.openxmlformats.org/officeDocument/2006/relationships/hyperlink" Target="https://gorke.eu/piloty-nadajniki/68-pnh-201c.html" TargetMode="External"/><Relationship Id="rId23" Type="http://schemas.openxmlformats.org/officeDocument/2006/relationships/printerSettings" Target="../printerSettings/printerSettings7.bin"/><Relationship Id="rId10" Type="http://schemas.openxmlformats.org/officeDocument/2006/relationships/hyperlink" Target="https://gorke.eu/piloty-nadajniki/105-pnp-202-podblatowy.html" TargetMode="External"/><Relationship Id="rId19" Type="http://schemas.openxmlformats.org/officeDocument/2006/relationships/hyperlink" Target="https://gorke.eu/wzmacniacze-i-inne/59-retransmiter-rts-100-.html" TargetMode="External"/><Relationship Id="rId4" Type="http://schemas.openxmlformats.org/officeDocument/2006/relationships/hyperlink" Target="https://gorke.eu/system-przyzywowy/87-komputerowa-tablica-synoptyczna.html" TargetMode="External"/><Relationship Id="rId9" Type="http://schemas.openxmlformats.org/officeDocument/2006/relationships/hyperlink" Target="https://gorke.eu/system-przyzywowy/98-bezprzewodowy-sygnalizator-optyczny-bso-2.html" TargetMode="External"/><Relationship Id="rId14" Type="http://schemas.openxmlformats.org/officeDocument/2006/relationships/hyperlink" Target="https://gorke.eu/piloty-nadajniki/44-przycisk-pnh-201.html" TargetMode="External"/><Relationship Id="rId22" Type="http://schemas.openxmlformats.org/officeDocument/2006/relationships/hyperlink" Target="https://gorke.eu/piloty-nadajniki/96-pnh201sc.html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system-przyzywowy/98-bezprzewodowy-sygnalizator-optyczny-bso-2.html" TargetMode="External"/><Relationship Id="rId13" Type="http://schemas.openxmlformats.org/officeDocument/2006/relationships/hyperlink" Target="https://gorke.eu/inne/71-mpu-121.html" TargetMode="External"/><Relationship Id="rId3" Type="http://schemas.openxmlformats.org/officeDocument/2006/relationships/hyperlink" Target="https://gorke.eu/odbiorniki/62-odbiornik-rsu-ko2lc-.html" TargetMode="External"/><Relationship Id="rId7" Type="http://schemas.openxmlformats.org/officeDocument/2006/relationships/hyperlink" Target="https://gorke.eu/system-przyzywowy/85-bezprzewodowy-sygnalizator-optyczny-bso-2.html" TargetMode="External"/><Relationship Id="rId12" Type="http://schemas.openxmlformats.org/officeDocument/2006/relationships/hyperlink" Target="https://gorke.eu/inne/73-rt-24.html" TargetMode="External"/><Relationship Id="rId2" Type="http://schemas.openxmlformats.org/officeDocument/2006/relationships/hyperlink" Target="https://gorke.eu/odbiorniki/61-odbiornik-rsu-ko1lc-.html" TargetMode="External"/><Relationship Id="rId1" Type="http://schemas.openxmlformats.org/officeDocument/2006/relationships/hyperlink" Target="https://gorke.eu/wzmacniacze-i-inne/60-wzmacniacz-wlc-201-.html" TargetMode="External"/><Relationship Id="rId6" Type="http://schemas.openxmlformats.org/officeDocument/2006/relationships/hyperlink" Target="https://gorke.eu/wzmacniacze-i-inne/59-retransmiter-rts-100-.html" TargetMode="External"/><Relationship Id="rId11" Type="http://schemas.openxmlformats.org/officeDocument/2006/relationships/hyperlink" Target="https://gorke.eu/pager/86-pager-obi-3sh.html" TargetMode="External"/><Relationship Id="rId5" Type="http://schemas.openxmlformats.org/officeDocument/2006/relationships/hyperlink" Target="https://gorke.eu/odbiorniki/115-ido-0499lc-odbiornik-identyfikacyjny-lc.html" TargetMode="External"/><Relationship Id="rId15" Type="http://schemas.openxmlformats.org/officeDocument/2006/relationships/drawing" Target="../drawings/drawing8.xml"/><Relationship Id="rId10" Type="http://schemas.openxmlformats.org/officeDocument/2006/relationships/hyperlink" Target="https://gorke.eu/odbiorniki/131-rsw-164-odbiornik-wielokanalowy.html" TargetMode="External"/><Relationship Id="rId4" Type="http://schemas.openxmlformats.org/officeDocument/2006/relationships/hyperlink" Target="https://gorke.eu/odbiorniki/63-odbiornik-rsu-ko4lc-.html" TargetMode="External"/><Relationship Id="rId9" Type="http://schemas.openxmlformats.org/officeDocument/2006/relationships/hyperlink" Target="https://gorke.eu/inne/138-swr-100.html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gsm/146-gsu-k02-2-kanalowy-odbiornik-smsclip.html" TargetMode="External"/><Relationship Id="rId13" Type="http://schemas.openxmlformats.org/officeDocument/2006/relationships/drawing" Target="../drawings/drawing9.xml"/><Relationship Id="rId3" Type="http://schemas.openxmlformats.org/officeDocument/2006/relationships/hyperlink" Target="https://gorke.eu/gsm/142-atg-sg2rd-nadajnik-gsm-z-modulem-radiowym.html" TargetMode="External"/><Relationship Id="rId7" Type="http://schemas.openxmlformats.org/officeDocument/2006/relationships/hyperlink" Target="https://gorke.eu/gsm/118-gsu-sp1000-nadajnik-gsm-system-przywolania.html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https://gorke.eu/gsm/97-nadajnik-atg-sg2.html" TargetMode="External"/><Relationship Id="rId1" Type="http://schemas.openxmlformats.org/officeDocument/2006/relationships/hyperlink" Target="https://gorke.eu/gsm/141-atg-sg1-nadajnik-gsm.html" TargetMode="External"/><Relationship Id="rId6" Type="http://schemas.openxmlformats.org/officeDocument/2006/relationships/hyperlink" Target="https://gorke.eu/gsm/19-gsm-owy-sterownik-bramy-gsu-b02.html" TargetMode="External"/><Relationship Id="rId11" Type="http://schemas.openxmlformats.org/officeDocument/2006/relationships/hyperlink" Target="https://gorke.eu/anteny/174-amd-430-antena-magnetyczna-dookolna-2dbi.html" TargetMode="External"/><Relationship Id="rId5" Type="http://schemas.openxmlformats.org/officeDocument/2006/relationships/hyperlink" Target="https://gorke.eu/gsm/145-atg-sg3rf.html" TargetMode="External"/><Relationship Id="rId10" Type="http://schemas.openxmlformats.org/officeDocument/2006/relationships/hyperlink" Target="https://gorke.eu/anteny/170-antena-ash-431k.html" TargetMode="External"/><Relationship Id="rId4" Type="http://schemas.openxmlformats.org/officeDocument/2006/relationships/hyperlink" Target="https://gorke.eu/gsm/144-atg-sg3-nadajnik-gsm.html" TargetMode="External"/><Relationship Id="rId9" Type="http://schemas.openxmlformats.org/officeDocument/2006/relationships/hyperlink" Target="https://gorke.eu/anteny/169-antena-ash-431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122F3-E834-4185-B7B5-BD6AADD969BF}">
  <dimension ref="A1:H20"/>
  <sheetViews>
    <sheetView tabSelected="1" zoomScale="115" zoomScaleNormal="115" workbookViewId="0">
      <selection activeCell="W1" sqref="W1"/>
    </sheetView>
  </sheetViews>
  <sheetFormatPr defaultRowHeight="12.75" x14ac:dyDescent="0.2"/>
  <cols>
    <col min="1" max="1" width="6" style="63" customWidth="1"/>
    <col min="2" max="2" width="7.140625" style="63" customWidth="1"/>
    <col min="3" max="3" width="17.5703125" style="63" customWidth="1"/>
    <col min="4" max="4" width="33.28515625" style="63" customWidth="1"/>
    <col min="5" max="5" width="8.7109375" style="63" customWidth="1"/>
    <col min="6" max="16384" width="9.140625" style="63"/>
  </cols>
  <sheetData>
    <row r="1" spans="1:8" ht="60" x14ac:dyDescent="0.8">
      <c r="A1" s="70"/>
      <c r="C1" s="74"/>
      <c r="D1" s="125"/>
      <c r="E1" s="101"/>
      <c r="H1" s="101" t="s">
        <v>341</v>
      </c>
    </row>
    <row r="2" spans="1:8" ht="78.75" customHeight="1" x14ac:dyDescent="0.8">
      <c r="A2" s="70"/>
      <c r="C2" s="126" t="s">
        <v>203</v>
      </c>
      <c r="D2" s="126"/>
      <c r="E2" s="101"/>
      <c r="H2" s="101"/>
    </row>
    <row r="3" spans="1:8" ht="10.5" customHeight="1" x14ac:dyDescent="0.8">
      <c r="A3" s="70"/>
      <c r="C3" s="126"/>
      <c r="D3" s="126"/>
      <c r="E3" s="101"/>
      <c r="H3" s="101"/>
    </row>
    <row r="4" spans="1:8" ht="18" x14ac:dyDescent="0.25">
      <c r="C4" s="69"/>
      <c r="E4" s="106" t="s">
        <v>183</v>
      </c>
    </row>
    <row r="5" spans="1:8" x14ac:dyDescent="0.2">
      <c r="C5" s="69"/>
      <c r="D5" s="90"/>
      <c r="E5" s="105" t="s">
        <v>184</v>
      </c>
    </row>
    <row r="6" spans="1:8" x14ac:dyDescent="0.2">
      <c r="D6" s="90"/>
    </row>
    <row r="7" spans="1:8" ht="102.75" customHeight="1" x14ac:dyDescent="0.2">
      <c r="A7" s="71"/>
      <c r="B7" s="75"/>
      <c r="C7" s="75" t="s">
        <v>167</v>
      </c>
      <c r="D7" s="214">
        <v>0</v>
      </c>
      <c r="E7" s="214"/>
    </row>
    <row r="8" spans="1:8" ht="32.25" customHeight="1" x14ac:dyDescent="0.2">
      <c r="A8" s="89"/>
      <c r="B8" s="89"/>
      <c r="C8" s="68"/>
      <c r="D8" s="104" t="s">
        <v>182</v>
      </c>
      <c r="E8" s="102"/>
    </row>
    <row r="9" spans="1:8" ht="18.75" customHeight="1" x14ac:dyDescent="0.2">
      <c r="A9" s="88"/>
      <c r="B9" s="124"/>
      <c r="C9" s="124"/>
      <c r="D9" s="123" t="s">
        <v>164</v>
      </c>
      <c r="E9" s="103"/>
    </row>
    <row r="10" spans="1:8" x14ac:dyDescent="0.2">
      <c r="B10" s="124"/>
      <c r="C10" s="124"/>
      <c r="D10" s="123" t="s">
        <v>282</v>
      </c>
      <c r="E10" s="103"/>
    </row>
    <row r="11" spans="1:8" x14ac:dyDescent="0.2">
      <c r="B11" s="124"/>
      <c r="C11" s="124"/>
      <c r="D11" s="123" t="s">
        <v>283</v>
      </c>
      <c r="E11" s="103"/>
    </row>
    <row r="12" spans="1:8" x14ac:dyDescent="0.2">
      <c r="B12" s="124"/>
      <c r="C12" s="124"/>
      <c r="D12" s="123" t="s">
        <v>55</v>
      </c>
      <c r="E12" s="103"/>
    </row>
    <row r="13" spans="1:8" x14ac:dyDescent="0.2">
      <c r="B13" s="124"/>
      <c r="C13" s="124"/>
      <c r="D13" s="123" t="s">
        <v>56</v>
      </c>
      <c r="E13" s="103"/>
    </row>
    <row r="14" spans="1:8" x14ac:dyDescent="0.2">
      <c r="B14" s="124"/>
      <c r="C14" s="124"/>
      <c r="D14" s="123" t="s">
        <v>165</v>
      </c>
      <c r="E14" s="103"/>
    </row>
    <row r="15" spans="1:8" x14ac:dyDescent="0.2">
      <c r="B15" s="124"/>
      <c r="C15" s="124"/>
      <c r="D15" s="123" t="s">
        <v>57</v>
      </c>
      <c r="E15" s="103"/>
    </row>
    <row r="16" spans="1:8" x14ac:dyDescent="0.2">
      <c r="B16" s="124"/>
      <c r="C16" s="124"/>
      <c r="D16" s="123" t="s">
        <v>166</v>
      </c>
      <c r="E16" s="103"/>
    </row>
    <row r="17" spans="1:8" x14ac:dyDescent="0.2">
      <c r="B17" s="124"/>
      <c r="C17" s="124"/>
      <c r="D17" s="123" t="s">
        <v>58</v>
      </c>
      <c r="E17" s="103"/>
    </row>
    <row r="20" spans="1:8" x14ac:dyDescent="0.2">
      <c r="A20" s="131"/>
      <c r="H20" s="104" t="s">
        <v>212</v>
      </c>
    </row>
  </sheetData>
  <mergeCells count="1">
    <mergeCell ref="D7:E7"/>
  </mergeCells>
  <hyperlinks>
    <hyperlink ref="D17" location="'(9) anteny'!A1" display="anteny" xr:uid="{048DB61D-2D98-42DF-9515-C827C937D9FD}"/>
    <hyperlink ref="D16" location="'(7) wzmacniacze, sygnalizatory'!A1" display="wzmacniacze, WLC, sygnalizatory, pager" xr:uid="{0967D68E-936A-4B10-9189-1569CFF8F65C}"/>
    <hyperlink ref="D15" location="'(8) GSM'!A1" display="GSM" xr:uid="{1B1EACA4-10CF-49DE-9FF1-0612E545E827}"/>
    <hyperlink ref="D14" location="'(5) LX'!A1" display="LX - long range" xr:uid="{AFE901EC-7C1D-4241-8E0D-88F2764C17B2}"/>
    <hyperlink ref="D13" location="'(6) SystemPrzywołania'!A1" display="System Przywołania" xr:uid="{B1F3B7BD-A990-4FAA-90FE-8E7BB7D944C8}"/>
    <hyperlink ref="D12" location="'(4) radiopowiadamianie'!A1" display="radiopowiadamianie" xr:uid="{ECE59BD3-45AB-4AD4-9EC2-B7BC66EB988D}"/>
    <hyperlink ref="D9" location="'(1) zestawy'!A1" display="zestawy sterowników" xr:uid="{8E2D7528-4EA1-439B-88BE-19B6E578257B}"/>
    <hyperlink ref="D9:E9" location="'(1) zestawy'!A1" display="zestawy sterowników" xr:uid="{F1A65EF9-0EBB-4958-A674-FAF99CAA203B}"/>
    <hyperlink ref="D10" location="'(2) piloty i nadajniki'!A1" display="piloty i nadajniki" xr:uid="{8EEDC9F3-40CD-4BB0-91F1-09C53334268D}"/>
    <hyperlink ref="D11" location="'(3) odbiorniki'!A1" display="odbiorniki" xr:uid="{30D9AFB0-DDC2-41FA-89A4-54824240F570}"/>
  </hyperlinks>
  <pageMargins left="0.23622047244094491" right="0.23622047244094491" top="0.35433070866141736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379F0-87DB-4100-B087-743133EC216C}">
  <dimension ref="A1:I30"/>
  <sheetViews>
    <sheetView workbookViewId="0">
      <selection activeCell="C23" sqref="C23"/>
    </sheetView>
  </sheetViews>
  <sheetFormatPr defaultRowHeight="12.75" x14ac:dyDescent="0.2"/>
  <cols>
    <col min="1" max="1" width="1" style="6" customWidth="1"/>
    <col min="2" max="2" width="11" style="1" customWidth="1"/>
    <col min="3" max="3" width="48.5703125" style="1" customWidth="1"/>
    <col min="4" max="4" width="4.7109375" style="1" customWidth="1"/>
    <col min="5" max="6" width="14.42578125" style="1" customWidth="1"/>
    <col min="7" max="16384" width="9.140625" style="1"/>
  </cols>
  <sheetData>
    <row r="1" spans="1:9" ht="44.25" customHeight="1" x14ac:dyDescent="0.2">
      <c r="A1" s="232" t="s">
        <v>261</v>
      </c>
      <c r="B1" s="232"/>
      <c r="C1" s="232"/>
      <c r="D1" s="232"/>
      <c r="E1" s="232"/>
      <c r="F1" s="232"/>
    </row>
    <row r="2" spans="1:9" ht="32.25" customHeight="1" x14ac:dyDescent="0.2">
      <c r="A2" s="246" t="s">
        <v>263</v>
      </c>
      <c r="B2" s="247"/>
      <c r="C2" s="247"/>
      <c r="D2" s="247"/>
      <c r="E2" s="247"/>
      <c r="F2" s="247"/>
    </row>
    <row r="3" spans="1:9" ht="47.25" customHeight="1" thickBot="1" x14ac:dyDescent="0.25">
      <c r="A3" s="8"/>
      <c r="B3" s="34"/>
      <c r="C3" s="78"/>
      <c r="D3" s="2"/>
      <c r="E3" s="108" t="s">
        <v>185</v>
      </c>
      <c r="F3" s="72">
        <f>'start, rabat'!D7</f>
        <v>0</v>
      </c>
      <c r="G3" s="261" t="s">
        <v>186</v>
      </c>
      <c r="H3" s="262"/>
      <c r="I3" s="263"/>
    </row>
    <row r="4" spans="1:9" ht="2.25" customHeight="1" x14ac:dyDescent="0.2">
      <c r="A4" s="8"/>
      <c r="B4" s="12"/>
      <c r="C4" s="11"/>
      <c r="D4" s="2"/>
      <c r="E4" s="11"/>
      <c r="F4" s="10"/>
    </row>
    <row r="5" spans="1:9" s="6" customFormat="1" ht="22.5" customHeight="1" x14ac:dyDescent="0.15">
      <c r="A5" s="273" t="s">
        <v>0</v>
      </c>
      <c r="B5" s="274"/>
      <c r="C5" s="275" t="s">
        <v>1</v>
      </c>
      <c r="D5" s="274"/>
      <c r="E5" s="109" t="s">
        <v>168</v>
      </c>
      <c r="F5" s="109" t="s">
        <v>169</v>
      </c>
      <c r="G5" s="110"/>
    </row>
    <row r="6" spans="1:9" ht="6.75" customHeight="1" x14ac:dyDescent="0.2">
      <c r="B6" s="5"/>
      <c r="C6" s="17"/>
      <c r="D6" s="3"/>
      <c r="E6" s="4"/>
      <c r="F6" s="4"/>
    </row>
    <row r="7" spans="1:9" ht="42.75" customHeight="1" x14ac:dyDescent="0.2">
      <c r="A7" s="148"/>
      <c r="B7" s="137" t="s">
        <v>106</v>
      </c>
      <c r="C7" s="38" t="s">
        <v>111</v>
      </c>
      <c r="D7" s="3"/>
      <c r="E7" s="80">
        <v>39</v>
      </c>
      <c r="F7" s="66">
        <f>E7*(1-$F$3)</f>
        <v>39</v>
      </c>
      <c r="G7" s="7"/>
    </row>
    <row r="8" spans="1:9" ht="42.75" customHeight="1" x14ac:dyDescent="0.2">
      <c r="A8" s="148"/>
      <c r="B8" s="137" t="s">
        <v>107</v>
      </c>
      <c r="C8" s="38" t="s">
        <v>112</v>
      </c>
      <c r="D8" s="3"/>
      <c r="E8" s="80">
        <v>139</v>
      </c>
      <c r="F8" s="66">
        <f t="shared" ref="F8:F13" si="0">E8*(1-$F$3)</f>
        <v>139</v>
      </c>
      <c r="G8" s="7"/>
    </row>
    <row r="9" spans="1:9" ht="42.75" customHeight="1" x14ac:dyDescent="0.2">
      <c r="A9" s="148"/>
      <c r="B9" s="137" t="s">
        <v>108</v>
      </c>
      <c r="C9" s="38" t="s">
        <v>262</v>
      </c>
      <c r="D9" s="3"/>
      <c r="E9" s="80">
        <v>33</v>
      </c>
      <c r="F9" s="66">
        <f t="shared" si="0"/>
        <v>33</v>
      </c>
      <c r="G9" s="7"/>
    </row>
    <row r="10" spans="1:9" ht="42.75" customHeight="1" x14ac:dyDescent="0.2">
      <c r="A10" s="148"/>
      <c r="B10" s="137" t="s">
        <v>109</v>
      </c>
      <c r="C10" s="38" t="s">
        <v>113</v>
      </c>
      <c r="D10" s="3"/>
      <c r="E10" s="80">
        <v>38</v>
      </c>
      <c r="F10" s="66">
        <f t="shared" si="0"/>
        <v>38</v>
      </c>
      <c r="G10" s="7"/>
    </row>
    <row r="11" spans="1:9" ht="42.75" customHeight="1" x14ac:dyDescent="0.2">
      <c r="A11" s="148"/>
      <c r="B11" s="137" t="s">
        <v>110</v>
      </c>
      <c r="C11" s="38" t="s">
        <v>114</v>
      </c>
      <c r="D11" s="3"/>
      <c r="E11" s="80">
        <v>95</v>
      </c>
      <c r="F11" s="66">
        <f t="shared" si="0"/>
        <v>95</v>
      </c>
      <c r="G11" s="7"/>
    </row>
    <row r="12" spans="1:9" ht="51" customHeight="1" x14ac:dyDescent="0.2">
      <c r="A12" s="149"/>
      <c r="B12" s="138" t="s">
        <v>89</v>
      </c>
      <c r="C12" s="39" t="s">
        <v>91</v>
      </c>
      <c r="D12" s="28"/>
      <c r="E12" s="81">
        <v>12</v>
      </c>
      <c r="F12" s="66">
        <f t="shared" si="0"/>
        <v>12</v>
      </c>
      <c r="G12" s="7"/>
    </row>
    <row r="13" spans="1:9" ht="51" customHeight="1" x14ac:dyDescent="0.2">
      <c r="A13" s="148"/>
      <c r="B13" s="137" t="s">
        <v>90</v>
      </c>
      <c r="C13" s="38" t="s">
        <v>115</v>
      </c>
      <c r="D13" s="18"/>
      <c r="E13" s="80">
        <v>12</v>
      </c>
      <c r="F13" s="66">
        <f t="shared" si="0"/>
        <v>12</v>
      </c>
      <c r="G13" s="7"/>
    </row>
    <row r="14" spans="1:9" ht="51" customHeight="1" x14ac:dyDescent="0.2">
      <c r="A14" s="148"/>
      <c r="B14" s="162" t="s">
        <v>268</v>
      </c>
      <c r="C14" s="38" t="s">
        <v>269</v>
      </c>
      <c r="D14" s="18"/>
      <c r="E14" s="80">
        <v>14</v>
      </c>
      <c r="F14" s="66">
        <f t="shared" ref="F14" si="1">E14*(1-$F$3)</f>
        <v>14</v>
      </c>
      <c r="G14" s="7"/>
    </row>
    <row r="15" spans="1:9" x14ac:dyDescent="0.2">
      <c r="C15" s="6"/>
    </row>
    <row r="16" spans="1:9" x14ac:dyDescent="0.2">
      <c r="C16" s="6"/>
    </row>
    <row r="17" spans="1:7" ht="51" customHeight="1" x14ac:dyDescent="0.2">
      <c r="A17" s="148"/>
      <c r="B17" s="163" t="s">
        <v>265</v>
      </c>
      <c r="C17" s="38" t="s">
        <v>266</v>
      </c>
      <c r="D17" s="18"/>
      <c r="E17" s="80">
        <v>35</v>
      </c>
      <c r="F17" s="66">
        <f t="shared" ref="F17:F18" si="2">E17*(1-$F$3)</f>
        <v>35</v>
      </c>
      <c r="G17" s="7"/>
    </row>
    <row r="18" spans="1:7" ht="51" customHeight="1" x14ac:dyDescent="0.2">
      <c r="A18" s="148"/>
      <c r="B18" s="163" t="s">
        <v>264</v>
      </c>
      <c r="C18" s="38" t="s">
        <v>267</v>
      </c>
      <c r="D18" s="18"/>
      <c r="E18" s="80">
        <v>27</v>
      </c>
      <c r="F18" s="66">
        <f t="shared" si="2"/>
        <v>27</v>
      </c>
      <c r="G18" s="7"/>
    </row>
    <row r="30" spans="1:7" ht="21.75" customHeight="1" x14ac:dyDescent="0.2">
      <c r="A30" s="216" t="s">
        <v>163</v>
      </c>
      <c r="B30" s="216"/>
      <c r="C30" s="216"/>
      <c r="D30" s="216"/>
      <c r="E30" s="216"/>
      <c r="F30" s="216"/>
    </row>
  </sheetData>
  <mergeCells count="6">
    <mergeCell ref="A30:F30"/>
    <mergeCell ref="G3:I3"/>
    <mergeCell ref="A1:F1"/>
    <mergeCell ref="A2:F2"/>
    <mergeCell ref="A5:B5"/>
    <mergeCell ref="C5:D5"/>
  </mergeCells>
  <hyperlinks>
    <hyperlink ref="G3:I3" location="'start, rabat'!A1" display="zmień wysokość rabatu" xr:uid="{D0D43153-DEB2-436E-A154-CAEAD0C7FD1C}"/>
    <hyperlink ref="B7" r:id="rId1" xr:uid="{56C6142F-AB23-4113-977C-4274483E1C95}"/>
    <hyperlink ref="B8" r:id="rId2" xr:uid="{FEC6184F-9B5A-4F24-9065-2BD8DE73A871}"/>
    <hyperlink ref="B9" r:id="rId3" xr:uid="{6DAEF810-5355-44AD-835E-B70E848DB6EE}"/>
    <hyperlink ref="B10" r:id="rId4" xr:uid="{E861C5F2-547C-4A90-BE64-536AF44AFE0E}"/>
    <hyperlink ref="B11" r:id="rId5" xr:uid="{F883BE40-0B9D-46B1-8FF1-D9CAFCCBF45C}"/>
    <hyperlink ref="B12" r:id="rId6" xr:uid="{4379506B-571B-49AE-B1D5-0A715A2D22D1}"/>
    <hyperlink ref="B13" r:id="rId7" xr:uid="{10CC74A9-2A69-423F-B9C0-6D9CAA266B53}"/>
    <hyperlink ref="B14" r:id="rId8" xr:uid="{A3F2A963-7072-4D5F-BFB4-A1ADE3F3E7DD}"/>
  </hyperlinks>
  <pageMargins left="0.35433070866141736" right="0.35433070866141736" top="0.35433070866141736" bottom="0.35433070866141736" header="0.31496062992125984" footer="0.31496062992125984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9"/>
  <sheetViews>
    <sheetView showGridLines="0" zoomScale="105" zoomScaleNormal="105" workbookViewId="0">
      <selection activeCell="F8" sqref="F8"/>
    </sheetView>
  </sheetViews>
  <sheetFormatPr defaultRowHeight="12.75" x14ac:dyDescent="0.2"/>
  <cols>
    <col min="1" max="1" width="3.140625" style="6" customWidth="1"/>
    <col min="2" max="2" width="14.85546875" style="173" customWidth="1"/>
    <col min="3" max="3" width="52.42578125" style="173" customWidth="1"/>
    <col min="4" max="4" width="24.85546875" style="1" customWidth="1"/>
    <col min="5" max="6" width="13.5703125" style="1" customWidth="1"/>
    <col min="7" max="16384" width="9.140625" style="1"/>
  </cols>
  <sheetData>
    <row r="1" spans="1:9" ht="47.25" customHeight="1" x14ac:dyDescent="0.2">
      <c r="A1" s="227" t="s">
        <v>178</v>
      </c>
      <c r="B1" s="227"/>
      <c r="C1" s="227"/>
      <c r="D1" s="227"/>
      <c r="E1" s="227"/>
      <c r="F1" s="227"/>
    </row>
    <row r="2" spans="1:9" ht="24.75" customHeight="1" x14ac:dyDescent="0.2">
      <c r="A2" s="228" t="s">
        <v>171</v>
      </c>
      <c r="B2" s="229"/>
      <c r="C2" s="229"/>
      <c r="D2" s="229"/>
      <c r="E2" s="229"/>
      <c r="F2" s="229"/>
    </row>
    <row r="3" spans="1:9" ht="38.25" customHeight="1" x14ac:dyDescent="0.2">
      <c r="A3" s="95"/>
      <c r="B3" s="166"/>
      <c r="C3" s="166"/>
      <c r="D3" s="96"/>
      <c r="E3" s="96"/>
      <c r="F3" s="99" t="s">
        <v>173</v>
      </c>
    </row>
    <row r="4" spans="1:9" ht="51" customHeight="1" thickBot="1" x14ac:dyDescent="0.25">
      <c r="A4" s="8"/>
      <c r="B4" s="167"/>
      <c r="C4" s="174"/>
      <c r="D4" s="78"/>
      <c r="E4" s="107" t="s">
        <v>185</v>
      </c>
      <c r="F4" s="67">
        <f>'start, rabat'!D7</f>
        <v>0</v>
      </c>
      <c r="G4" s="224" t="s">
        <v>186</v>
      </c>
      <c r="H4" s="225"/>
      <c r="I4" s="226"/>
    </row>
    <row r="5" spans="1:9" s="87" customFormat="1" ht="24.75" customHeight="1" x14ac:dyDescent="0.15">
      <c r="A5" s="217" t="s">
        <v>0</v>
      </c>
      <c r="B5" s="218"/>
      <c r="C5" s="83" t="s">
        <v>1</v>
      </c>
      <c r="D5" s="84"/>
      <c r="E5" s="85" t="s">
        <v>168</v>
      </c>
      <c r="F5" s="85" t="s">
        <v>169</v>
      </c>
      <c r="G5" s="86"/>
    </row>
    <row r="6" spans="1:9" ht="13.5" customHeight="1" x14ac:dyDescent="0.2">
      <c r="B6" s="223"/>
      <c r="C6" s="223"/>
      <c r="D6" s="223"/>
      <c r="E6" s="223"/>
      <c r="F6" s="223"/>
    </row>
    <row r="7" spans="1:9" ht="15.75" customHeight="1" x14ac:dyDescent="0.2">
      <c r="A7" s="230" t="s">
        <v>119</v>
      </c>
      <c r="B7" s="231"/>
      <c r="C7" s="231"/>
      <c r="D7" s="231"/>
      <c r="E7" s="231"/>
      <c r="F7" s="231"/>
    </row>
    <row r="8" spans="1:9" ht="42.75" customHeight="1" x14ac:dyDescent="0.2">
      <c r="A8" s="35"/>
      <c r="B8" s="168" t="s">
        <v>3</v>
      </c>
      <c r="C8" s="175" t="s">
        <v>5</v>
      </c>
      <c r="D8" s="3"/>
      <c r="E8" s="80">
        <v>97</v>
      </c>
      <c r="F8" s="66">
        <f>E8*(1-$F$4)</f>
        <v>97</v>
      </c>
      <c r="G8" s="7"/>
    </row>
    <row r="9" spans="1:9" ht="51" customHeight="1" x14ac:dyDescent="0.2">
      <c r="A9" s="36"/>
      <c r="B9" s="169" t="s">
        <v>4</v>
      </c>
      <c r="C9" s="176" t="s">
        <v>6</v>
      </c>
      <c r="D9" s="28"/>
      <c r="E9" s="81">
        <v>108</v>
      </c>
      <c r="F9" s="66">
        <f>E9*(1-$F$4)</f>
        <v>108</v>
      </c>
      <c r="G9" s="7"/>
    </row>
    <row r="10" spans="1:9" ht="51" customHeight="1" x14ac:dyDescent="0.2">
      <c r="A10" s="35"/>
      <c r="B10" s="168" t="s">
        <v>8</v>
      </c>
      <c r="C10" s="175" t="s">
        <v>7</v>
      </c>
      <c r="D10" s="18"/>
      <c r="E10" s="80">
        <v>122</v>
      </c>
      <c r="F10" s="66">
        <f>E10*(1-$F$4)</f>
        <v>122</v>
      </c>
      <c r="G10" s="7"/>
    </row>
    <row r="11" spans="1:9" ht="15.75" customHeight="1" x14ac:dyDescent="0.2">
      <c r="A11" s="220" t="s">
        <v>120</v>
      </c>
      <c r="B11" s="220"/>
      <c r="C11" s="220"/>
      <c r="D11" s="220"/>
      <c r="E11" s="220"/>
      <c r="F11" s="220"/>
    </row>
    <row r="12" spans="1:9" ht="49.5" customHeight="1" x14ac:dyDescent="0.2">
      <c r="A12" s="22"/>
      <c r="B12" s="168" t="s">
        <v>11</v>
      </c>
      <c r="C12" s="175" t="s">
        <v>13</v>
      </c>
      <c r="D12" s="18"/>
      <c r="E12" s="80">
        <v>101</v>
      </c>
      <c r="F12" s="66">
        <f>E12*(1-$F$4)</f>
        <v>101</v>
      </c>
      <c r="G12" s="7"/>
    </row>
    <row r="13" spans="1:9" ht="49.5" customHeight="1" x14ac:dyDescent="0.2">
      <c r="A13" s="20"/>
      <c r="B13" s="169" t="s">
        <v>12</v>
      </c>
      <c r="C13" s="176" t="s">
        <v>14</v>
      </c>
      <c r="D13" s="19"/>
      <c r="E13" s="81">
        <v>108</v>
      </c>
      <c r="F13" s="66">
        <f>E13*(1-$F$4)</f>
        <v>108</v>
      </c>
      <c r="G13" s="7"/>
    </row>
    <row r="14" spans="1:9" ht="49.5" customHeight="1" x14ac:dyDescent="0.2">
      <c r="A14" s="20"/>
      <c r="B14" s="169" t="s">
        <v>15</v>
      </c>
      <c r="C14" s="176" t="s">
        <v>17</v>
      </c>
      <c r="D14" s="19"/>
      <c r="E14" s="81">
        <v>132</v>
      </c>
      <c r="F14" s="66">
        <f>E14*(1-$F$4)</f>
        <v>132</v>
      </c>
      <c r="G14" s="7"/>
    </row>
    <row r="15" spans="1:9" ht="49.5" customHeight="1" x14ac:dyDescent="0.2">
      <c r="A15" s="20"/>
      <c r="B15" s="169" t="s">
        <v>16</v>
      </c>
      <c r="C15" s="176" t="s">
        <v>18</v>
      </c>
      <c r="D15" s="37"/>
      <c r="E15" s="81">
        <v>132</v>
      </c>
      <c r="F15" s="66">
        <f>E15*(1-$F$4)</f>
        <v>132</v>
      </c>
      <c r="G15" s="7"/>
    </row>
    <row r="16" spans="1:9" ht="15.75" customHeight="1" x14ac:dyDescent="0.2">
      <c r="A16" s="220" t="s">
        <v>121</v>
      </c>
      <c r="B16" s="220"/>
      <c r="C16" s="220"/>
      <c r="D16" s="220"/>
      <c r="E16" s="220"/>
      <c r="F16" s="220"/>
    </row>
    <row r="17" spans="1:14" ht="47.25" customHeight="1" x14ac:dyDescent="0.2">
      <c r="A17" s="180"/>
      <c r="B17" s="181" t="s">
        <v>9</v>
      </c>
      <c r="C17" s="182" t="s">
        <v>125</v>
      </c>
      <c r="D17" s="183"/>
      <c r="E17" s="80">
        <v>97</v>
      </c>
      <c r="F17" s="66">
        <f>E17*(1-$F$4)</f>
        <v>97</v>
      </c>
      <c r="G17" s="127"/>
      <c r="H17" s="127" t="s">
        <v>204</v>
      </c>
      <c r="I17" s="128"/>
      <c r="J17" s="128"/>
      <c r="K17" s="128"/>
      <c r="L17" s="128"/>
      <c r="M17" s="128"/>
      <c r="N17" s="128"/>
    </row>
    <row r="18" spans="1:14" ht="47.25" customHeight="1" x14ac:dyDescent="0.2">
      <c r="A18" s="180"/>
      <c r="B18" s="181" t="s">
        <v>10</v>
      </c>
      <c r="C18" s="184" t="s">
        <v>126</v>
      </c>
      <c r="D18" s="185"/>
      <c r="E18" s="81">
        <v>108</v>
      </c>
      <c r="F18" s="66">
        <f>E18*(1-$F$4)</f>
        <v>108</v>
      </c>
      <c r="G18" s="127"/>
      <c r="H18" s="127" t="s">
        <v>204</v>
      </c>
      <c r="I18" s="128"/>
      <c r="J18" s="128"/>
      <c r="K18" s="128"/>
      <c r="L18" s="128"/>
      <c r="M18" s="128"/>
      <c r="N18" s="128"/>
    </row>
    <row r="19" spans="1:14" ht="15.75" customHeight="1" x14ac:dyDescent="0.2">
      <c r="A19" s="221" t="s">
        <v>122</v>
      </c>
      <c r="B19" s="221"/>
      <c r="C19" s="221"/>
      <c r="D19" s="221"/>
      <c r="E19" s="221"/>
      <c r="F19" s="221"/>
    </row>
    <row r="20" spans="1:14" ht="45" customHeight="1" x14ac:dyDescent="0.2">
      <c r="A20" s="139"/>
      <c r="B20" s="170" t="s">
        <v>19</v>
      </c>
      <c r="C20" s="177" t="s">
        <v>127</v>
      </c>
      <c r="D20" s="53"/>
      <c r="E20" s="80">
        <v>97</v>
      </c>
      <c r="F20" s="66">
        <f>E20*(1-$F$4)</f>
        <v>97</v>
      </c>
      <c r="G20" s="7"/>
    </row>
    <row r="21" spans="1:14" ht="45" customHeight="1" x14ac:dyDescent="0.2">
      <c r="A21" s="140"/>
      <c r="B21" s="171" t="s">
        <v>20</v>
      </c>
      <c r="C21" s="178" t="s">
        <v>128</v>
      </c>
      <c r="D21" s="54"/>
      <c r="E21" s="81">
        <v>105</v>
      </c>
      <c r="F21" s="66">
        <f>E21*(1-$F$4)</f>
        <v>105</v>
      </c>
      <c r="G21" s="7"/>
    </row>
    <row r="22" spans="1:14" ht="15.75" customHeight="1" x14ac:dyDescent="0.2">
      <c r="A22" s="222" t="s">
        <v>123</v>
      </c>
      <c r="B22" s="222"/>
      <c r="C22" s="222"/>
      <c r="D22" s="222"/>
      <c r="E22" s="222"/>
      <c r="F22" s="222"/>
    </row>
    <row r="23" spans="1:14" ht="35.25" customHeight="1" x14ac:dyDescent="0.2">
      <c r="A23" s="141"/>
      <c r="B23" s="172" t="s">
        <v>249</v>
      </c>
      <c r="C23" s="175" t="s">
        <v>21</v>
      </c>
      <c r="D23" s="65"/>
      <c r="E23" s="186">
        <v>212</v>
      </c>
      <c r="F23" s="66">
        <f>E23*(1-$F$4)</f>
        <v>212</v>
      </c>
      <c r="G23" s="219"/>
      <c r="H23" s="219"/>
    </row>
    <row r="24" spans="1:14" ht="35.25" customHeight="1" x14ac:dyDescent="0.2">
      <c r="A24" s="142"/>
      <c r="B24" s="169" t="s">
        <v>250</v>
      </c>
      <c r="C24" s="176" t="s">
        <v>22</v>
      </c>
      <c r="D24" s="64"/>
      <c r="E24" s="187">
        <v>222</v>
      </c>
      <c r="F24" s="66">
        <f>E24*(1-$F$4)</f>
        <v>222</v>
      </c>
      <c r="G24" s="219"/>
      <c r="H24" s="219"/>
    </row>
    <row r="25" spans="1:14" ht="15.75" customHeight="1" x14ac:dyDescent="0.2">
      <c r="A25" s="220" t="s">
        <v>124</v>
      </c>
      <c r="B25" s="220"/>
      <c r="C25" s="220"/>
      <c r="D25" s="220"/>
      <c r="E25" s="220"/>
      <c r="F25" s="220"/>
      <c r="G25" s="33"/>
      <c r="H25" s="33"/>
    </row>
    <row r="26" spans="1:14" ht="45" customHeight="1" x14ac:dyDescent="0.2">
      <c r="A26" s="141"/>
      <c r="B26" s="172" t="s">
        <v>251</v>
      </c>
      <c r="C26" s="175" t="s">
        <v>23</v>
      </c>
      <c r="D26" s="65"/>
      <c r="E26" s="186">
        <v>421</v>
      </c>
      <c r="F26" s="66">
        <f>E26*(1-$F$4)</f>
        <v>421</v>
      </c>
      <c r="G26" s="219"/>
      <c r="H26" s="219"/>
    </row>
    <row r="27" spans="1:14" ht="47.25" customHeight="1" x14ac:dyDescent="0.2">
      <c r="A27" s="142"/>
      <c r="B27" s="169" t="s">
        <v>252</v>
      </c>
      <c r="C27" s="176" t="s">
        <v>24</v>
      </c>
      <c r="D27" s="64"/>
      <c r="E27" s="187">
        <v>436</v>
      </c>
      <c r="F27" s="66">
        <f>E27*(1-$F$4)</f>
        <v>436</v>
      </c>
      <c r="G27" s="219"/>
      <c r="H27" s="219"/>
    </row>
    <row r="28" spans="1:14" ht="52.5" customHeight="1" x14ac:dyDescent="0.2">
      <c r="A28" s="215"/>
      <c r="B28" s="215"/>
      <c r="C28" s="215"/>
      <c r="D28" s="215"/>
      <c r="E28" s="215"/>
      <c r="F28" s="215"/>
    </row>
    <row r="29" spans="1:14" ht="21.75" customHeight="1" x14ac:dyDescent="0.2">
      <c r="A29" s="216" t="s">
        <v>163</v>
      </c>
      <c r="B29" s="216"/>
      <c r="C29" s="216"/>
      <c r="D29" s="216"/>
      <c r="E29" s="216"/>
      <c r="F29" s="216"/>
    </row>
    <row r="30" spans="1:14" x14ac:dyDescent="0.2">
      <c r="A30" s="33"/>
    </row>
    <row r="31" spans="1:14" x14ac:dyDescent="0.2">
      <c r="A31" s="33"/>
    </row>
    <row r="32" spans="1:14" x14ac:dyDescent="0.2">
      <c r="A32" s="33"/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3"/>
    </row>
    <row r="37" spans="1:1" x14ac:dyDescent="0.2">
      <c r="A37" s="33"/>
    </row>
    <row r="38" spans="1:1" x14ac:dyDescent="0.2">
      <c r="A38" s="33"/>
    </row>
    <row r="39" spans="1:1" x14ac:dyDescent="0.2">
      <c r="A39" s="33"/>
    </row>
    <row r="40" spans="1:1" x14ac:dyDescent="0.2">
      <c r="A40" s="33"/>
    </row>
    <row r="41" spans="1:1" x14ac:dyDescent="0.2">
      <c r="A41" s="33"/>
    </row>
    <row r="42" spans="1:1" x14ac:dyDescent="0.2">
      <c r="A42" s="33"/>
    </row>
    <row r="43" spans="1:1" x14ac:dyDescent="0.2">
      <c r="A43" s="33"/>
    </row>
    <row r="44" spans="1:1" x14ac:dyDescent="0.2">
      <c r="A44" s="33"/>
    </row>
    <row r="45" spans="1:1" x14ac:dyDescent="0.2">
      <c r="A45" s="33"/>
    </row>
    <row r="46" spans="1:1" x14ac:dyDescent="0.2">
      <c r="A46" s="33"/>
    </row>
    <row r="47" spans="1:1" x14ac:dyDescent="0.2">
      <c r="A47" s="33"/>
    </row>
    <row r="48" spans="1:1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x14ac:dyDescent="0.2">
      <c r="A63" s="33"/>
    </row>
    <row r="64" spans="1: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  <row r="81" spans="1:1" x14ac:dyDescent="0.2">
      <c r="A81" s="33"/>
    </row>
    <row r="82" spans="1:1" x14ac:dyDescent="0.2">
      <c r="A82" s="33"/>
    </row>
    <row r="83" spans="1:1" x14ac:dyDescent="0.2">
      <c r="A83" s="33"/>
    </row>
    <row r="84" spans="1:1" x14ac:dyDescent="0.2">
      <c r="A84" s="33"/>
    </row>
    <row r="85" spans="1:1" x14ac:dyDescent="0.2">
      <c r="A85" s="33"/>
    </row>
    <row r="86" spans="1:1" x14ac:dyDescent="0.2">
      <c r="A86" s="33"/>
    </row>
    <row r="87" spans="1:1" x14ac:dyDescent="0.2">
      <c r="A87" s="33"/>
    </row>
    <row r="88" spans="1:1" x14ac:dyDescent="0.2">
      <c r="A88" s="33"/>
    </row>
    <row r="89" spans="1:1" x14ac:dyDescent="0.2">
      <c r="A89" s="33"/>
    </row>
    <row r="90" spans="1:1" x14ac:dyDescent="0.2">
      <c r="A90" s="33"/>
    </row>
    <row r="91" spans="1:1" x14ac:dyDescent="0.2">
      <c r="A91" s="33"/>
    </row>
    <row r="92" spans="1:1" x14ac:dyDescent="0.2">
      <c r="A92" s="33"/>
    </row>
    <row r="93" spans="1:1" x14ac:dyDescent="0.2">
      <c r="A93" s="33"/>
    </row>
    <row r="94" spans="1:1" x14ac:dyDescent="0.2">
      <c r="A94" s="33"/>
    </row>
    <row r="95" spans="1:1" x14ac:dyDescent="0.2">
      <c r="A95" s="33"/>
    </row>
    <row r="96" spans="1:1" x14ac:dyDescent="0.2">
      <c r="A96" s="33"/>
    </row>
    <row r="97" spans="1:1" x14ac:dyDescent="0.2">
      <c r="A97" s="33"/>
    </row>
    <row r="98" spans="1:1" x14ac:dyDescent="0.2">
      <c r="A98" s="33"/>
    </row>
    <row r="99" spans="1:1" x14ac:dyDescent="0.2">
      <c r="A99" s="33"/>
    </row>
    <row r="100" spans="1:1" x14ac:dyDescent="0.2">
      <c r="A100" s="33"/>
    </row>
    <row r="101" spans="1:1" x14ac:dyDescent="0.2">
      <c r="A101" s="33"/>
    </row>
    <row r="102" spans="1:1" x14ac:dyDescent="0.2">
      <c r="A102" s="33"/>
    </row>
    <row r="103" spans="1:1" x14ac:dyDescent="0.2">
      <c r="A103" s="33"/>
    </row>
    <row r="104" spans="1:1" x14ac:dyDescent="0.2">
      <c r="A104" s="33"/>
    </row>
    <row r="105" spans="1:1" x14ac:dyDescent="0.2">
      <c r="A105" s="33"/>
    </row>
    <row r="106" spans="1:1" x14ac:dyDescent="0.2">
      <c r="A106" s="33"/>
    </row>
    <row r="107" spans="1:1" x14ac:dyDescent="0.2">
      <c r="A107" s="33"/>
    </row>
    <row r="108" spans="1:1" x14ac:dyDescent="0.2">
      <c r="A108" s="33"/>
    </row>
    <row r="109" spans="1:1" x14ac:dyDescent="0.2">
      <c r="A109" s="33"/>
    </row>
    <row r="110" spans="1:1" x14ac:dyDescent="0.2">
      <c r="A110" s="33"/>
    </row>
    <row r="111" spans="1:1" x14ac:dyDescent="0.2">
      <c r="A111" s="33"/>
    </row>
    <row r="112" spans="1:1" x14ac:dyDescent="0.2">
      <c r="A112" s="33"/>
    </row>
    <row r="113" spans="1:1" x14ac:dyDescent="0.2">
      <c r="A113" s="33"/>
    </row>
    <row r="114" spans="1:1" x14ac:dyDescent="0.2">
      <c r="A114" s="33"/>
    </row>
    <row r="115" spans="1:1" x14ac:dyDescent="0.2">
      <c r="A115" s="33"/>
    </row>
    <row r="116" spans="1:1" x14ac:dyDescent="0.2">
      <c r="A116" s="33"/>
    </row>
    <row r="117" spans="1:1" x14ac:dyDescent="0.2">
      <c r="A117" s="33"/>
    </row>
    <row r="118" spans="1:1" x14ac:dyDescent="0.2">
      <c r="A118" s="33"/>
    </row>
    <row r="119" spans="1:1" x14ac:dyDescent="0.2">
      <c r="A119" s="33"/>
    </row>
    <row r="120" spans="1:1" x14ac:dyDescent="0.2">
      <c r="A120" s="33"/>
    </row>
    <row r="121" spans="1:1" x14ac:dyDescent="0.2">
      <c r="A121" s="33"/>
    </row>
    <row r="122" spans="1:1" x14ac:dyDescent="0.2">
      <c r="A122" s="33"/>
    </row>
    <row r="123" spans="1:1" x14ac:dyDescent="0.2">
      <c r="A123" s="33"/>
    </row>
    <row r="124" spans="1:1" x14ac:dyDescent="0.2">
      <c r="A124" s="33"/>
    </row>
    <row r="125" spans="1:1" x14ac:dyDescent="0.2">
      <c r="A125" s="33"/>
    </row>
    <row r="126" spans="1:1" x14ac:dyDescent="0.2">
      <c r="A126" s="33"/>
    </row>
    <row r="127" spans="1:1" x14ac:dyDescent="0.2">
      <c r="A127" s="33"/>
    </row>
    <row r="128" spans="1:1" x14ac:dyDescent="0.2">
      <c r="A128" s="33"/>
    </row>
    <row r="129" spans="1:1" x14ac:dyDescent="0.2">
      <c r="A129" s="33"/>
    </row>
    <row r="130" spans="1:1" x14ac:dyDescent="0.2">
      <c r="A130" s="33"/>
    </row>
    <row r="131" spans="1:1" x14ac:dyDescent="0.2">
      <c r="A131" s="33"/>
    </row>
    <row r="132" spans="1:1" x14ac:dyDescent="0.2">
      <c r="A132" s="33"/>
    </row>
    <row r="133" spans="1:1" x14ac:dyDescent="0.2">
      <c r="A133" s="33"/>
    </row>
    <row r="134" spans="1:1" x14ac:dyDescent="0.2">
      <c r="A134" s="33"/>
    </row>
    <row r="135" spans="1:1" x14ac:dyDescent="0.2">
      <c r="A135" s="33"/>
    </row>
    <row r="136" spans="1:1" x14ac:dyDescent="0.2">
      <c r="A136" s="33"/>
    </row>
    <row r="137" spans="1:1" x14ac:dyDescent="0.2">
      <c r="A137" s="33"/>
    </row>
    <row r="138" spans="1:1" x14ac:dyDescent="0.2">
      <c r="A138" s="33"/>
    </row>
    <row r="139" spans="1:1" x14ac:dyDescent="0.2">
      <c r="A139" s="33"/>
    </row>
    <row r="140" spans="1:1" x14ac:dyDescent="0.2">
      <c r="A140" s="33"/>
    </row>
    <row r="141" spans="1:1" x14ac:dyDescent="0.2">
      <c r="A141" s="33"/>
    </row>
    <row r="142" spans="1:1" x14ac:dyDescent="0.2">
      <c r="A142" s="33"/>
    </row>
    <row r="143" spans="1:1" x14ac:dyDescent="0.2">
      <c r="A143" s="33"/>
    </row>
    <row r="144" spans="1:1" x14ac:dyDescent="0.2">
      <c r="A144" s="33"/>
    </row>
    <row r="145" spans="1:1" x14ac:dyDescent="0.2">
      <c r="A145" s="33"/>
    </row>
    <row r="146" spans="1:1" x14ac:dyDescent="0.2">
      <c r="A146" s="33"/>
    </row>
    <row r="147" spans="1:1" x14ac:dyDescent="0.2">
      <c r="A147" s="33"/>
    </row>
    <row r="148" spans="1:1" x14ac:dyDescent="0.2">
      <c r="A148" s="33"/>
    </row>
    <row r="149" spans="1:1" x14ac:dyDescent="0.2">
      <c r="A149" s="33"/>
    </row>
  </sheetData>
  <mergeCells count="17">
    <mergeCell ref="G4:I4"/>
    <mergeCell ref="A1:F1"/>
    <mergeCell ref="A2:F2"/>
    <mergeCell ref="A7:F7"/>
    <mergeCell ref="A11:F11"/>
    <mergeCell ref="A28:F28"/>
    <mergeCell ref="A29:F29"/>
    <mergeCell ref="A5:B5"/>
    <mergeCell ref="G27:H27"/>
    <mergeCell ref="G26:H26"/>
    <mergeCell ref="G23:H23"/>
    <mergeCell ref="G24:H24"/>
    <mergeCell ref="A16:F16"/>
    <mergeCell ref="A19:F19"/>
    <mergeCell ref="A22:F22"/>
    <mergeCell ref="A25:F25"/>
    <mergeCell ref="B6:F6"/>
  </mergeCells>
  <phoneticPr fontId="0" type="noConversion"/>
  <hyperlinks>
    <hyperlink ref="G4:I4" location="'start, rabat'!A1" display="zmień wysokość rabatu" xr:uid="{88F1B659-EA18-481A-BDCD-549CF56F3F6C}"/>
    <hyperlink ref="B8" r:id="rId1" xr:uid="{5F473FD1-2C44-4350-85FF-A60A77EED245}"/>
    <hyperlink ref="B9" r:id="rId2" xr:uid="{310A0EEE-25D2-41C8-9E4A-8E9C92557B28}"/>
    <hyperlink ref="B10" r:id="rId3" xr:uid="{E34DC61E-927B-4143-991A-BBDE701D8FDF}"/>
    <hyperlink ref="B12" r:id="rId4" xr:uid="{A504CC56-F788-4335-B383-C027C440C933}"/>
    <hyperlink ref="B13" r:id="rId5" xr:uid="{53872DFC-4F1C-4D59-94F3-0B29C7B5F33A}"/>
    <hyperlink ref="B14" r:id="rId6" xr:uid="{ECB7400A-B76D-4BE0-9D7F-39D1C8939281}"/>
    <hyperlink ref="B15" r:id="rId7" xr:uid="{8871FDC5-ABA4-470A-BD03-F89A71AE4451}"/>
    <hyperlink ref="B17" r:id="rId8" xr:uid="{EC9610DB-8C4B-4159-A625-2B4190F4B97B}"/>
    <hyperlink ref="B18" r:id="rId9" xr:uid="{EAC4E209-1092-4B56-A833-29FDE60AB98E}"/>
    <hyperlink ref="B20" r:id="rId10" xr:uid="{6CB4114A-4167-4F12-B157-1B3240285C65}"/>
    <hyperlink ref="B21" r:id="rId11" xr:uid="{F8385D57-E676-46C9-B401-8093611EA045}"/>
    <hyperlink ref="B23" r:id="rId12" display="1 kanał" xr:uid="{2FD85E4A-E63D-43A8-A2FD-925B9DCD9871}"/>
    <hyperlink ref="B24" r:id="rId13" display="2 kanały" xr:uid="{839A1132-26BE-4B93-8424-6E9B981E59A8}"/>
    <hyperlink ref="B26" r:id="rId14" display="1 kanał" xr:uid="{87753CA5-0010-45B2-AE85-6280ADEEF9B4}"/>
    <hyperlink ref="B27" r:id="rId15" display="2 kanały" xr:uid="{70F20F87-53D2-4A68-88F7-0651EED4B97F}"/>
  </hyperlinks>
  <printOptions horizontalCentered="1"/>
  <pageMargins left="0.39370078740157483" right="0.39370078740157483" top="0.35433070866141736" bottom="0.35433070866141736" header="0.31496062992125984" footer="0"/>
  <pageSetup paperSize="9" scale="76" orientation="portrait" r:id="rId16"/>
  <headerFooter alignWithMargins="0"/>
  <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07B69-E01E-47AC-A48E-DA2080502F09}">
  <dimension ref="A1:K35"/>
  <sheetViews>
    <sheetView zoomScale="105" zoomScaleNormal="105" workbookViewId="0">
      <selection activeCell="H24" sqref="H24"/>
    </sheetView>
  </sheetViews>
  <sheetFormatPr defaultRowHeight="12.75" x14ac:dyDescent="0.2"/>
  <cols>
    <col min="1" max="1" width="0.5703125" style="6" customWidth="1"/>
    <col min="2" max="2" width="12.5703125" style="1" customWidth="1"/>
    <col min="3" max="3" width="56.5703125" style="1" customWidth="1"/>
    <col min="4" max="4" width="3.42578125" style="1" customWidth="1"/>
    <col min="5" max="5" width="12.7109375" style="1" customWidth="1"/>
    <col min="6" max="6" width="12.85546875" style="1" customWidth="1"/>
    <col min="7" max="16384" width="9.140625" style="1"/>
  </cols>
  <sheetData>
    <row r="1" spans="1:9" ht="37.5" customHeight="1" x14ac:dyDescent="0.2">
      <c r="A1" s="232" t="s">
        <v>179</v>
      </c>
      <c r="B1" s="232"/>
      <c r="C1" s="232"/>
      <c r="D1" s="232"/>
      <c r="E1" s="232"/>
      <c r="F1" s="232"/>
    </row>
    <row r="2" spans="1:9" ht="15.75" customHeight="1" x14ac:dyDescent="0.2">
      <c r="A2" s="235" t="s">
        <v>172</v>
      </c>
      <c r="B2" s="236"/>
      <c r="C2" s="236"/>
      <c r="D2" s="236"/>
      <c r="E2" s="236"/>
      <c r="F2" s="236"/>
    </row>
    <row r="3" spans="1:9" ht="15.75" customHeight="1" x14ac:dyDescent="0.2">
      <c r="A3" s="97"/>
      <c r="B3" s="98"/>
      <c r="C3" s="98"/>
      <c r="D3" s="98"/>
      <c r="E3" s="98"/>
      <c r="F3" s="98"/>
    </row>
    <row r="4" spans="1:9" ht="34.5" customHeight="1" thickBot="1" x14ac:dyDescent="0.25">
      <c r="A4" s="8"/>
      <c r="B4" s="34"/>
      <c r="C4" s="78"/>
      <c r="D4" s="78"/>
      <c r="E4" s="107" t="s">
        <v>185</v>
      </c>
      <c r="F4" s="72">
        <f>'start, rabat'!D7</f>
        <v>0</v>
      </c>
      <c r="G4" s="224" t="s">
        <v>186</v>
      </c>
      <c r="H4" s="225"/>
      <c r="I4" s="226"/>
    </row>
    <row r="5" spans="1:9" s="33" customFormat="1" ht="22.5" customHeight="1" x14ac:dyDescent="0.15">
      <c r="A5" s="237" t="s">
        <v>0</v>
      </c>
      <c r="B5" s="238"/>
      <c r="C5" s="29" t="s">
        <v>1</v>
      </c>
      <c r="D5" s="30"/>
      <c r="E5" s="31" t="s">
        <v>168</v>
      </c>
      <c r="F5" s="31" t="s">
        <v>169</v>
      </c>
      <c r="G5" s="32"/>
    </row>
    <row r="6" spans="1:9" ht="8.25" customHeight="1" x14ac:dyDescent="0.2"/>
    <row r="7" spans="1:9" ht="21" customHeight="1" x14ac:dyDescent="0.2">
      <c r="A7" s="121"/>
      <c r="B7" s="239" t="s">
        <v>202</v>
      </c>
      <c r="C7" s="239"/>
      <c r="D7" s="239"/>
      <c r="E7" s="239"/>
      <c r="F7" s="239"/>
    </row>
    <row r="8" spans="1:9" ht="30.75" customHeight="1" x14ac:dyDescent="0.2">
      <c r="A8" s="22"/>
      <c r="B8" s="23"/>
      <c r="C8" s="18"/>
      <c r="D8" s="120"/>
      <c r="E8" s="80"/>
      <c r="F8" s="145" t="s">
        <v>155</v>
      </c>
    </row>
    <row r="9" spans="1:9" ht="23.25" customHeight="1" x14ac:dyDescent="0.2">
      <c r="A9" s="35"/>
      <c r="B9" s="143" t="s">
        <v>25</v>
      </c>
      <c r="C9" s="132" t="s">
        <v>131</v>
      </c>
      <c r="D9" s="233"/>
      <c r="E9" s="146">
        <v>30</v>
      </c>
      <c r="F9" s="134">
        <f t="shared" ref="F9:F23" si="0">E9*(1-$F$4)</f>
        <v>30</v>
      </c>
      <c r="G9" s="7"/>
    </row>
    <row r="10" spans="1:9" ht="23.25" customHeight="1" x14ac:dyDescent="0.2">
      <c r="A10" s="35"/>
      <c r="B10" s="143" t="s">
        <v>26</v>
      </c>
      <c r="C10" s="132" t="s">
        <v>132</v>
      </c>
      <c r="D10" s="233"/>
      <c r="E10" s="146">
        <v>32</v>
      </c>
      <c r="F10" s="134">
        <f t="shared" si="0"/>
        <v>32</v>
      </c>
      <c r="G10" s="7"/>
    </row>
    <row r="11" spans="1:9" ht="23.25" customHeight="1" x14ac:dyDescent="0.2">
      <c r="A11" s="35"/>
      <c r="B11" s="143" t="s">
        <v>27</v>
      </c>
      <c r="C11" s="132" t="s">
        <v>133</v>
      </c>
      <c r="D11" s="233"/>
      <c r="E11" s="146">
        <v>39</v>
      </c>
      <c r="F11" s="134">
        <f t="shared" si="0"/>
        <v>39</v>
      </c>
      <c r="G11" s="7"/>
    </row>
    <row r="12" spans="1:9" ht="23.25" customHeight="1" x14ac:dyDescent="0.2">
      <c r="A12" s="35"/>
      <c r="B12" s="143" t="s">
        <v>28</v>
      </c>
      <c r="C12" s="132" t="s">
        <v>134</v>
      </c>
      <c r="D12" s="233"/>
      <c r="E12" s="146">
        <v>30</v>
      </c>
      <c r="F12" s="134">
        <f t="shared" si="0"/>
        <v>30</v>
      </c>
      <c r="G12" s="7"/>
    </row>
    <row r="13" spans="1:9" ht="23.25" customHeight="1" x14ac:dyDescent="0.2">
      <c r="A13" s="36"/>
      <c r="B13" s="144" t="s">
        <v>29</v>
      </c>
      <c r="C13" s="133" t="s">
        <v>135</v>
      </c>
      <c r="D13" s="233"/>
      <c r="E13" s="147">
        <v>32</v>
      </c>
      <c r="F13" s="134">
        <f t="shared" si="0"/>
        <v>32</v>
      </c>
      <c r="G13" s="7"/>
    </row>
    <row r="14" spans="1:9" ht="23.25" customHeight="1" x14ac:dyDescent="0.2">
      <c r="A14" s="36"/>
      <c r="B14" s="144" t="s">
        <v>30</v>
      </c>
      <c r="C14" s="133" t="s">
        <v>141</v>
      </c>
      <c r="D14" s="234"/>
      <c r="E14" s="147">
        <v>30</v>
      </c>
      <c r="F14" s="134">
        <f t="shared" si="0"/>
        <v>30</v>
      </c>
      <c r="G14" s="7"/>
    </row>
    <row r="15" spans="1:9" ht="23.25" customHeight="1" x14ac:dyDescent="0.2">
      <c r="A15" s="36"/>
      <c r="B15" s="144" t="s">
        <v>31</v>
      </c>
      <c r="C15" s="133" t="s">
        <v>129</v>
      </c>
      <c r="D15" s="234"/>
      <c r="E15" s="147">
        <v>32</v>
      </c>
      <c r="F15" s="134">
        <f t="shared" si="0"/>
        <v>32</v>
      </c>
      <c r="G15" s="7"/>
    </row>
    <row r="16" spans="1:9" ht="23.25" customHeight="1" x14ac:dyDescent="0.2">
      <c r="A16" s="36"/>
      <c r="B16" s="144" t="s">
        <v>32</v>
      </c>
      <c r="C16" s="133" t="s">
        <v>136</v>
      </c>
      <c r="D16" s="234"/>
      <c r="E16" s="147">
        <v>38</v>
      </c>
      <c r="F16" s="134">
        <f t="shared" si="0"/>
        <v>38</v>
      </c>
      <c r="G16" s="7"/>
    </row>
    <row r="17" spans="1:11" ht="23.25" customHeight="1" x14ac:dyDescent="0.2">
      <c r="A17" s="36"/>
      <c r="B17" s="144" t="s">
        <v>33</v>
      </c>
      <c r="C17" s="133" t="s">
        <v>137</v>
      </c>
      <c r="D17" s="234"/>
      <c r="E17" s="147">
        <v>42</v>
      </c>
      <c r="F17" s="134">
        <f t="shared" si="0"/>
        <v>42</v>
      </c>
      <c r="G17" s="7"/>
      <c r="K17" s="1" t="s">
        <v>248</v>
      </c>
    </row>
    <row r="18" spans="1:11" ht="23.25" customHeight="1" x14ac:dyDescent="0.2">
      <c r="A18" s="36"/>
      <c r="B18" s="144" t="s">
        <v>34</v>
      </c>
      <c r="C18" s="133" t="s">
        <v>138</v>
      </c>
      <c r="D18" s="234"/>
      <c r="E18" s="147">
        <v>50</v>
      </c>
      <c r="F18" s="134">
        <f t="shared" si="0"/>
        <v>50</v>
      </c>
      <c r="G18" s="7"/>
    </row>
    <row r="19" spans="1:11" ht="23.25" customHeight="1" x14ac:dyDescent="0.2">
      <c r="A19" s="36"/>
      <c r="B19" s="144" t="s">
        <v>35</v>
      </c>
      <c r="C19" s="133" t="s">
        <v>139</v>
      </c>
      <c r="D19" s="234"/>
      <c r="E19" s="147">
        <v>53</v>
      </c>
      <c r="F19" s="134">
        <f t="shared" si="0"/>
        <v>53</v>
      </c>
      <c r="G19" s="7"/>
    </row>
    <row r="20" spans="1:11" ht="23.25" customHeight="1" x14ac:dyDescent="0.2">
      <c r="A20" s="36"/>
      <c r="B20" s="144" t="s">
        <v>329</v>
      </c>
      <c r="C20" s="133" t="s">
        <v>330</v>
      </c>
      <c r="D20" s="120"/>
      <c r="E20" s="147">
        <v>105</v>
      </c>
      <c r="F20" s="134">
        <f t="shared" si="0"/>
        <v>105</v>
      </c>
      <c r="G20" s="206" t="s">
        <v>331</v>
      </c>
    </row>
    <row r="21" spans="1:11" ht="32.25" customHeight="1" x14ac:dyDescent="0.2">
      <c r="A21" s="36"/>
      <c r="B21" s="144" t="s">
        <v>36</v>
      </c>
      <c r="C21" s="133" t="s">
        <v>140</v>
      </c>
      <c r="D21" s="28"/>
      <c r="E21" s="147">
        <v>110</v>
      </c>
      <c r="F21" s="134">
        <f t="shared" si="0"/>
        <v>110</v>
      </c>
      <c r="G21" s="7"/>
    </row>
    <row r="22" spans="1:11" ht="23.25" customHeight="1" x14ac:dyDescent="0.2">
      <c r="A22" s="36"/>
      <c r="B22" s="144" t="s">
        <v>37</v>
      </c>
      <c r="C22" s="133" t="s">
        <v>142</v>
      </c>
      <c r="D22" s="234"/>
      <c r="E22" s="147">
        <v>260</v>
      </c>
      <c r="F22" s="134">
        <f t="shared" si="0"/>
        <v>260</v>
      </c>
      <c r="G22" s="7"/>
    </row>
    <row r="23" spans="1:11" ht="23.25" customHeight="1" x14ac:dyDescent="0.2">
      <c r="A23" s="35"/>
      <c r="B23" s="143" t="s">
        <v>38</v>
      </c>
      <c r="C23" s="132" t="s">
        <v>143</v>
      </c>
      <c r="D23" s="234"/>
      <c r="E23" s="146">
        <v>265</v>
      </c>
      <c r="F23" s="134">
        <f t="shared" si="0"/>
        <v>265</v>
      </c>
      <c r="G23" s="7"/>
    </row>
    <row r="24" spans="1:11" ht="23.25" customHeight="1" x14ac:dyDescent="0.2">
      <c r="A24" s="35"/>
      <c r="B24" s="143" t="s">
        <v>200</v>
      </c>
      <c r="C24" s="133" t="s">
        <v>242</v>
      </c>
      <c r="D24" s="120"/>
      <c r="E24" s="146">
        <v>98</v>
      </c>
      <c r="F24" s="134">
        <f t="shared" ref="F24:F33" si="1">E24*(1-$F$4)</f>
        <v>98</v>
      </c>
      <c r="G24" s="7"/>
    </row>
    <row r="25" spans="1:11" ht="30.75" customHeight="1" x14ac:dyDescent="0.2">
      <c r="A25" s="35"/>
      <c r="B25" s="143" t="s">
        <v>201</v>
      </c>
      <c r="C25" s="133" t="s">
        <v>243</v>
      </c>
      <c r="D25" s="120"/>
      <c r="E25" s="146">
        <v>120</v>
      </c>
      <c r="F25" s="134">
        <f t="shared" si="1"/>
        <v>120</v>
      </c>
      <c r="G25" s="7"/>
    </row>
    <row r="26" spans="1:11" ht="33.75" customHeight="1" x14ac:dyDescent="0.2">
      <c r="A26" s="35"/>
      <c r="B26" s="137" t="s">
        <v>196</v>
      </c>
      <c r="C26" s="26" t="s">
        <v>239</v>
      </c>
      <c r="D26" s="120"/>
      <c r="E26" s="146">
        <v>88</v>
      </c>
      <c r="F26" s="134">
        <f t="shared" si="1"/>
        <v>88</v>
      </c>
      <c r="G26" s="7"/>
    </row>
    <row r="27" spans="1:11" ht="23.25" customHeight="1" x14ac:dyDescent="0.2">
      <c r="A27" s="35"/>
      <c r="B27" s="143" t="s">
        <v>197</v>
      </c>
      <c r="C27" s="133" t="s">
        <v>205</v>
      </c>
      <c r="D27" s="120"/>
      <c r="E27" s="146">
        <v>93</v>
      </c>
      <c r="F27" s="134">
        <f t="shared" si="1"/>
        <v>93</v>
      </c>
      <c r="G27" s="7"/>
    </row>
    <row r="28" spans="1:11" ht="38.25" customHeight="1" x14ac:dyDescent="0.2">
      <c r="A28" s="35"/>
      <c r="B28" s="143" t="s">
        <v>238</v>
      </c>
      <c r="C28" s="133" t="s">
        <v>206</v>
      </c>
      <c r="D28" s="120"/>
      <c r="E28" s="146">
        <v>135</v>
      </c>
      <c r="F28" s="134">
        <f t="shared" si="1"/>
        <v>135</v>
      </c>
      <c r="G28" s="7"/>
    </row>
    <row r="29" spans="1:11" ht="38.25" customHeight="1" x14ac:dyDescent="0.2">
      <c r="A29" s="35"/>
      <c r="B29" s="143" t="s">
        <v>342</v>
      </c>
      <c r="C29" s="133" t="s">
        <v>343</v>
      </c>
      <c r="D29" s="120"/>
      <c r="E29" s="146">
        <v>135</v>
      </c>
      <c r="F29" s="134">
        <f t="shared" si="1"/>
        <v>135</v>
      </c>
      <c r="G29" s="205" t="s">
        <v>331</v>
      </c>
    </row>
    <row r="30" spans="1:11" ht="23.25" customHeight="1" x14ac:dyDescent="0.2">
      <c r="A30" s="35"/>
      <c r="B30" s="137" t="s">
        <v>198</v>
      </c>
      <c r="C30" s="24" t="s">
        <v>247</v>
      </c>
      <c r="D30" s="120"/>
      <c r="E30" s="146">
        <v>177</v>
      </c>
      <c r="F30" s="134">
        <f t="shared" si="1"/>
        <v>177</v>
      </c>
      <c r="G30" s="7"/>
    </row>
    <row r="31" spans="1:11" ht="34.5" customHeight="1" x14ac:dyDescent="0.2">
      <c r="A31" s="35"/>
      <c r="B31" s="143" t="s">
        <v>199</v>
      </c>
      <c r="C31" s="133" t="s">
        <v>241</v>
      </c>
      <c r="D31" s="120"/>
      <c r="E31" s="146">
        <v>199</v>
      </c>
      <c r="F31" s="134">
        <f t="shared" si="1"/>
        <v>199</v>
      </c>
      <c r="G31" s="7"/>
    </row>
    <row r="32" spans="1:11" ht="23.25" customHeight="1" x14ac:dyDescent="0.2">
      <c r="A32" s="35"/>
      <c r="B32" s="143" t="s">
        <v>63</v>
      </c>
      <c r="C32" s="132" t="s">
        <v>244</v>
      </c>
      <c r="D32" s="120"/>
      <c r="E32" s="146">
        <v>140</v>
      </c>
      <c r="F32" s="134">
        <f t="shared" si="1"/>
        <v>140</v>
      </c>
      <c r="G32" s="7"/>
    </row>
    <row r="33" spans="1:6" ht="25.5" customHeight="1" x14ac:dyDescent="0.2">
      <c r="A33" s="22"/>
      <c r="B33" s="143" t="s">
        <v>64</v>
      </c>
      <c r="C33" s="132" t="s">
        <v>245</v>
      </c>
      <c r="D33" s="120"/>
      <c r="E33" s="159">
        <v>145</v>
      </c>
      <c r="F33" s="134">
        <f t="shared" si="1"/>
        <v>145</v>
      </c>
    </row>
    <row r="34" spans="1:6" ht="21.75" customHeight="1" x14ac:dyDescent="0.2">
      <c r="A34" s="215"/>
      <c r="B34" s="215"/>
      <c r="C34" s="215"/>
      <c r="D34" s="215"/>
      <c r="E34" s="215"/>
      <c r="F34" s="215"/>
    </row>
    <row r="35" spans="1:6" ht="21.75" customHeight="1" x14ac:dyDescent="0.2">
      <c r="A35" s="216" t="s">
        <v>163</v>
      </c>
      <c r="B35" s="216"/>
      <c r="C35" s="216"/>
      <c r="D35" s="216"/>
      <c r="E35" s="216"/>
      <c r="F35" s="216"/>
    </row>
  </sheetData>
  <mergeCells count="13">
    <mergeCell ref="A34:F34"/>
    <mergeCell ref="A35:F35"/>
    <mergeCell ref="G4:I4"/>
    <mergeCell ref="A1:F1"/>
    <mergeCell ref="D9:D11"/>
    <mergeCell ref="D22:D23"/>
    <mergeCell ref="D18:D19"/>
    <mergeCell ref="D16:D17"/>
    <mergeCell ref="D14:D15"/>
    <mergeCell ref="D12:D13"/>
    <mergeCell ref="A2:F2"/>
    <mergeCell ref="A5:B5"/>
    <mergeCell ref="B7:F7"/>
  </mergeCells>
  <hyperlinks>
    <hyperlink ref="G4:I4" location="'start, rabat'!A1" display="zmień wysokość rabatu" xr:uid="{0F4472E0-24F6-4783-B3D1-3566FAFAC4E3}"/>
    <hyperlink ref="B9" r:id="rId1" xr:uid="{2BD90ACC-34B3-4DDD-889C-FF45567031E7}"/>
    <hyperlink ref="B10" r:id="rId2" xr:uid="{224BDE8F-0B7F-4AE7-A474-B110B1ABA98E}"/>
    <hyperlink ref="B11" r:id="rId3" xr:uid="{F0FB17BD-E24D-46B8-B077-49F7FCEC632A}"/>
    <hyperlink ref="B13" r:id="rId4" xr:uid="{7DC88438-9609-4AEE-AFE5-09E4DBB3F3FC}"/>
    <hyperlink ref="B12" r:id="rId5" xr:uid="{96F6650E-F013-4E9C-8BB9-AE325928D3D2}"/>
    <hyperlink ref="B14" r:id="rId6" xr:uid="{2FA271F5-A02E-4C84-BCC6-36475C64A7E6}"/>
    <hyperlink ref="B15" r:id="rId7" xr:uid="{F3C507D5-304B-443F-853C-DDB21BBBE49B}"/>
    <hyperlink ref="B16" r:id="rId8" xr:uid="{AD5D3789-E20A-439D-BB8C-21D675F7AC14}"/>
    <hyperlink ref="B17" r:id="rId9" xr:uid="{4EF4A60E-D823-4886-8C22-81298E3AD2C1}"/>
    <hyperlink ref="B18" r:id="rId10" xr:uid="{28BAEA05-491A-4548-A938-F91FAF610799}"/>
    <hyperlink ref="B21" r:id="rId11" xr:uid="{8861AE63-23D0-456B-85A4-38F9333CFFD4}"/>
    <hyperlink ref="B22" r:id="rId12" xr:uid="{080FD8BF-9A6D-41C5-BD7F-2A5D1B1BC23E}"/>
    <hyperlink ref="B23" r:id="rId13" xr:uid="{E1F9719F-5D7C-4121-94E2-B0842326ECE1}"/>
    <hyperlink ref="B19" r:id="rId14" xr:uid="{1EB718BE-7D34-49F7-98E0-AE70E84E175B}"/>
    <hyperlink ref="B24" r:id="rId15" xr:uid="{C292C9B4-4683-4B4E-B894-A99B8B63FA69}"/>
    <hyperlink ref="B25" r:id="rId16" xr:uid="{0946DDDB-CE08-40AF-B6C1-3A0D82D3FC65}"/>
    <hyperlink ref="B32" r:id="rId17" xr:uid="{A8786823-84DB-4C0A-BC81-EBF82DB65064}"/>
    <hyperlink ref="B33" r:id="rId18" xr:uid="{487B4563-C571-44AE-BB5A-598A79C1FA0C}"/>
    <hyperlink ref="B31" r:id="rId19" xr:uid="{727B0356-792B-498B-ABD8-3E5F18C4E470}"/>
    <hyperlink ref="B28" r:id="rId20" xr:uid="{7966493C-61C8-4F3C-B78D-7964AE7F7763}"/>
    <hyperlink ref="B30" r:id="rId21" xr:uid="{ADFF328B-BFCE-437B-B2E0-E38900F886BA}"/>
    <hyperlink ref="B26" r:id="rId22" xr:uid="{0DF6B363-6A21-4C48-9ABB-F655858E445E}"/>
    <hyperlink ref="B27" r:id="rId23" xr:uid="{5A411A3F-A64E-484E-AD7C-B08D838CF229}"/>
  </hyperlinks>
  <pageMargins left="0.23622047244094491" right="0.39370078740157483" top="0.15748031496062992" bottom="0" header="0.31496062992125984" footer="0"/>
  <pageSetup paperSize="9" orientation="portrait" r:id="rId24"/>
  <drawing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0236C-373E-4BCC-A277-AAE4ECAFC5D0}">
  <dimension ref="A1:I33"/>
  <sheetViews>
    <sheetView workbookViewId="0">
      <selection activeCell="B39" sqref="B39"/>
    </sheetView>
  </sheetViews>
  <sheetFormatPr defaultRowHeight="12.75" x14ac:dyDescent="0.2"/>
  <cols>
    <col min="1" max="1" width="0.5703125" style="6" customWidth="1"/>
    <col min="2" max="2" width="15.42578125" style="1" customWidth="1"/>
    <col min="3" max="3" width="57.42578125" style="1" customWidth="1"/>
    <col min="4" max="4" width="3.42578125" style="1" customWidth="1"/>
    <col min="5" max="5" width="14.42578125" style="1" customWidth="1"/>
    <col min="6" max="6" width="11.140625" style="1" customWidth="1"/>
    <col min="7" max="16384" width="9.140625" style="1"/>
  </cols>
  <sheetData>
    <row r="1" spans="1:9" ht="37.5" customHeight="1" x14ac:dyDescent="0.2">
      <c r="A1" s="232" t="s">
        <v>180</v>
      </c>
      <c r="B1" s="232"/>
      <c r="C1" s="232"/>
      <c r="D1" s="232"/>
      <c r="E1" s="232"/>
      <c r="F1" s="232"/>
    </row>
    <row r="2" spans="1:9" ht="15.75" customHeight="1" x14ac:dyDescent="0.2">
      <c r="A2" s="235" t="s">
        <v>253</v>
      </c>
      <c r="B2" s="236"/>
      <c r="C2" s="236"/>
      <c r="D2" s="236"/>
      <c r="E2" s="236"/>
      <c r="F2" s="236"/>
    </row>
    <row r="3" spans="1:9" ht="15.75" customHeight="1" x14ac:dyDescent="0.2">
      <c r="A3" s="97"/>
      <c r="B3" s="98"/>
      <c r="C3" s="98"/>
      <c r="D3" s="98"/>
      <c r="E3" s="98"/>
      <c r="F3" s="98"/>
    </row>
    <row r="4" spans="1:9" ht="34.5" customHeight="1" thickBot="1" x14ac:dyDescent="0.25">
      <c r="A4" s="8"/>
      <c r="B4" s="34"/>
      <c r="C4" s="78"/>
      <c r="D4" s="78"/>
      <c r="E4" s="107" t="s">
        <v>185</v>
      </c>
      <c r="F4" s="72">
        <f>'start, rabat'!D7</f>
        <v>0</v>
      </c>
      <c r="G4" s="224" t="s">
        <v>186</v>
      </c>
      <c r="H4" s="225"/>
      <c r="I4" s="226"/>
    </row>
    <row r="5" spans="1:9" s="33" customFormat="1" ht="22.5" customHeight="1" x14ac:dyDescent="0.15">
      <c r="A5" s="237" t="s">
        <v>0</v>
      </c>
      <c r="B5" s="238"/>
      <c r="C5" s="29" t="s">
        <v>1</v>
      </c>
      <c r="D5" s="30"/>
      <c r="E5" s="31" t="s">
        <v>168</v>
      </c>
      <c r="F5" s="201" t="s">
        <v>169</v>
      </c>
      <c r="G5" s="32"/>
    </row>
    <row r="6" spans="1:9" ht="8.25" customHeight="1" x14ac:dyDescent="0.2"/>
    <row r="7" spans="1:9" ht="23.25" customHeight="1" x14ac:dyDescent="0.2">
      <c r="A7" s="122"/>
      <c r="B7" s="241" t="s">
        <v>280</v>
      </c>
      <c r="C7" s="241"/>
      <c r="D7" s="241"/>
      <c r="E7" s="241"/>
      <c r="F7" s="241"/>
      <c r="G7" s="7"/>
    </row>
    <row r="8" spans="1:9" ht="7.5" customHeight="1" x14ac:dyDescent="0.2">
      <c r="A8" s="242"/>
      <c r="B8" s="242"/>
      <c r="C8" s="242"/>
      <c r="D8" s="242"/>
      <c r="E8" s="242"/>
      <c r="F8" s="242"/>
    </row>
    <row r="9" spans="1:9" ht="21" customHeight="1" x14ac:dyDescent="0.2">
      <c r="A9" s="35"/>
      <c r="B9" s="188" t="s">
        <v>39</v>
      </c>
      <c r="C9" s="26" t="s">
        <v>222</v>
      </c>
      <c r="D9" s="243"/>
      <c r="E9" s="199">
        <v>56</v>
      </c>
      <c r="F9" s="73">
        <f t="shared" ref="F9:F30" si="0">E9*(1-$F$4)</f>
        <v>56</v>
      </c>
      <c r="G9" s="7"/>
    </row>
    <row r="10" spans="1:9" ht="21" customHeight="1" x14ac:dyDescent="0.2">
      <c r="A10" s="35"/>
      <c r="B10" s="157" t="s">
        <v>40</v>
      </c>
      <c r="C10" s="26" t="s">
        <v>223</v>
      </c>
      <c r="D10" s="243"/>
      <c r="E10" s="200">
        <v>56</v>
      </c>
      <c r="F10" s="73">
        <f t="shared" si="0"/>
        <v>56</v>
      </c>
      <c r="G10" s="7"/>
    </row>
    <row r="11" spans="1:9" ht="21" customHeight="1" x14ac:dyDescent="0.2">
      <c r="A11" s="35"/>
      <c r="B11" s="157" t="s">
        <v>41</v>
      </c>
      <c r="C11" s="26" t="s">
        <v>224</v>
      </c>
      <c r="D11" s="243"/>
      <c r="E11" s="200">
        <v>68</v>
      </c>
      <c r="F11" s="73">
        <f t="shared" si="0"/>
        <v>68</v>
      </c>
      <c r="G11" s="7"/>
    </row>
    <row r="12" spans="1:9" ht="21" customHeight="1" x14ac:dyDescent="0.2">
      <c r="A12" s="35"/>
      <c r="B12" s="157" t="s">
        <v>42</v>
      </c>
      <c r="C12" s="26" t="s">
        <v>225</v>
      </c>
      <c r="D12" s="243"/>
      <c r="E12" s="200">
        <v>99</v>
      </c>
      <c r="F12" s="73">
        <f t="shared" si="0"/>
        <v>99</v>
      </c>
      <c r="G12" s="7"/>
    </row>
    <row r="13" spans="1:9" ht="21" customHeight="1" x14ac:dyDescent="0.2">
      <c r="A13" s="36"/>
      <c r="B13" s="157" t="s">
        <v>43</v>
      </c>
      <c r="C13" s="24" t="s">
        <v>226</v>
      </c>
      <c r="D13" s="240"/>
      <c r="E13" s="200">
        <v>168</v>
      </c>
      <c r="F13" s="73">
        <f t="shared" si="0"/>
        <v>168</v>
      </c>
      <c r="G13" s="7"/>
    </row>
    <row r="14" spans="1:9" ht="21" customHeight="1" x14ac:dyDescent="0.2">
      <c r="A14" s="36"/>
      <c r="B14" s="157" t="s">
        <v>44</v>
      </c>
      <c r="C14" s="24" t="s">
        <v>227</v>
      </c>
      <c r="D14" s="240"/>
      <c r="E14" s="200">
        <v>178</v>
      </c>
      <c r="F14" s="73">
        <f t="shared" si="0"/>
        <v>178</v>
      </c>
    </row>
    <row r="15" spans="1:9" ht="21" customHeight="1" x14ac:dyDescent="0.2">
      <c r="A15" s="36"/>
      <c r="B15" s="157" t="s">
        <v>45</v>
      </c>
      <c r="C15" s="24" t="s">
        <v>144</v>
      </c>
      <c r="D15" s="244"/>
      <c r="E15" s="199">
        <v>61</v>
      </c>
      <c r="F15" s="73">
        <f t="shared" si="0"/>
        <v>61</v>
      </c>
    </row>
    <row r="16" spans="1:9" ht="21" customHeight="1" x14ac:dyDescent="0.2">
      <c r="A16" s="36"/>
      <c r="B16" s="157" t="s">
        <v>47</v>
      </c>
      <c r="C16" s="24" t="s">
        <v>146</v>
      </c>
      <c r="D16" s="244"/>
      <c r="E16" s="199">
        <v>73</v>
      </c>
      <c r="F16" s="73">
        <f t="shared" si="0"/>
        <v>73</v>
      </c>
    </row>
    <row r="17" spans="1:7" ht="21" customHeight="1" x14ac:dyDescent="0.2">
      <c r="A17" s="36"/>
      <c r="B17" s="157" t="s">
        <v>49</v>
      </c>
      <c r="C17" s="24" t="s">
        <v>147</v>
      </c>
      <c r="D17" s="244"/>
      <c r="E17" s="199">
        <v>99</v>
      </c>
      <c r="F17" s="73">
        <f t="shared" si="0"/>
        <v>99</v>
      </c>
    </row>
    <row r="18" spans="1:7" ht="21" customHeight="1" x14ac:dyDescent="0.2">
      <c r="A18" s="36"/>
      <c r="B18" s="157" t="s">
        <v>46</v>
      </c>
      <c r="C18" s="24" t="s">
        <v>145</v>
      </c>
      <c r="D18" s="245"/>
      <c r="E18" s="199">
        <v>105</v>
      </c>
      <c r="F18" s="73">
        <f t="shared" si="0"/>
        <v>105</v>
      </c>
    </row>
    <row r="19" spans="1:7" ht="21" customHeight="1" x14ac:dyDescent="0.2">
      <c r="A19" s="36"/>
      <c r="B19" s="158" t="s">
        <v>48</v>
      </c>
      <c r="C19" s="24" t="s">
        <v>230</v>
      </c>
      <c r="D19" s="245"/>
      <c r="E19" s="199">
        <v>119</v>
      </c>
      <c r="F19" s="73">
        <f t="shared" si="0"/>
        <v>119</v>
      </c>
    </row>
    <row r="20" spans="1:7" ht="21" customHeight="1" x14ac:dyDescent="0.2">
      <c r="A20" s="36"/>
      <c r="B20" s="157" t="s">
        <v>50</v>
      </c>
      <c r="C20" s="24" t="s">
        <v>231</v>
      </c>
      <c r="D20" s="245"/>
      <c r="E20" s="199">
        <v>139</v>
      </c>
      <c r="F20" s="73">
        <f t="shared" si="0"/>
        <v>139</v>
      </c>
    </row>
    <row r="21" spans="1:7" ht="28.5" customHeight="1" x14ac:dyDescent="0.2">
      <c r="A21" s="36"/>
      <c r="B21" s="157" t="s">
        <v>51</v>
      </c>
      <c r="C21" s="24" t="s">
        <v>148</v>
      </c>
      <c r="D21" s="245"/>
      <c r="E21" s="200">
        <v>195</v>
      </c>
      <c r="F21" s="73">
        <f t="shared" si="0"/>
        <v>195</v>
      </c>
    </row>
    <row r="22" spans="1:7" ht="28.5" customHeight="1" x14ac:dyDescent="0.2">
      <c r="A22" s="36"/>
      <c r="B22" s="157" t="s">
        <v>52</v>
      </c>
      <c r="C22" s="24" t="s">
        <v>149</v>
      </c>
      <c r="D22" s="245"/>
      <c r="E22" s="200">
        <v>285</v>
      </c>
      <c r="F22" s="73">
        <f t="shared" si="0"/>
        <v>285</v>
      </c>
    </row>
    <row r="23" spans="1:7" ht="28.5" customHeight="1" x14ac:dyDescent="0.2">
      <c r="A23" s="36"/>
      <c r="B23" s="157" t="s">
        <v>53</v>
      </c>
      <c r="C23" s="24" t="s">
        <v>228</v>
      </c>
      <c r="D23" s="21"/>
      <c r="E23" s="200">
        <v>220</v>
      </c>
      <c r="F23" s="73">
        <f t="shared" si="0"/>
        <v>220</v>
      </c>
    </row>
    <row r="24" spans="1:7" ht="28.5" customHeight="1" x14ac:dyDescent="0.2">
      <c r="A24" s="36"/>
      <c r="B24" s="157" t="s">
        <v>54</v>
      </c>
      <c r="C24" s="24" t="s">
        <v>229</v>
      </c>
      <c r="D24" s="21"/>
      <c r="E24" s="200">
        <v>399</v>
      </c>
      <c r="F24" s="73">
        <f t="shared" si="0"/>
        <v>399</v>
      </c>
    </row>
    <row r="25" spans="1:7" ht="49.5" customHeight="1" x14ac:dyDescent="0.2">
      <c r="A25" s="153"/>
      <c r="B25" s="188" t="s">
        <v>103</v>
      </c>
      <c r="C25" s="26" t="s">
        <v>258</v>
      </c>
      <c r="D25" s="18"/>
      <c r="E25" s="80">
        <v>195</v>
      </c>
      <c r="F25" s="73">
        <f t="shared" si="0"/>
        <v>195</v>
      </c>
      <c r="G25" s="7"/>
    </row>
    <row r="26" spans="1:7" ht="34.5" customHeight="1" x14ac:dyDescent="0.2">
      <c r="A26" s="153"/>
      <c r="B26" s="188" t="s">
        <v>104</v>
      </c>
      <c r="C26" s="26" t="s">
        <v>255</v>
      </c>
      <c r="D26" s="18"/>
      <c r="E26" s="80">
        <v>239</v>
      </c>
      <c r="F26" s="73">
        <f t="shared" si="0"/>
        <v>239</v>
      </c>
      <c r="G26" s="7"/>
    </row>
    <row r="27" spans="1:7" ht="32.25" customHeight="1" x14ac:dyDescent="0.2">
      <c r="A27" s="153"/>
      <c r="B27" s="188" t="s">
        <v>257</v>
      </c>
      <c r="C27" s="26" t="s">
        <v>236</v>
      </c>
      <c r="D27" s="18"/>
      <c r="E27" s="80">
        <v>360</v>
      </c>
      <c r="F27" s="73">
        <f t="shared" si="0"/>
        <v>360</v>
      </c>
      <c r="G27" s="7"/>
    </row>
    <row r="28" spans="1:7" ht="32.25" customHeight="1" x14ac:dyDescent="0.2">
      <c r="A28" s="148"/>
      <c r="B28" s="188" t="s">
        <v>86</v>
      </c>
      <c r="C28" s="26" t="s">
        <v>276</v>
      </c>
      <c r="D28" s="18"/>
      <c r="E28" s="80">
        <v>199</v>
      </c>
      <c r="F28" s="73">
        <f t="shared" si="0"/>
        <v>199</v>
      </c>
      <c r="G28" s="7"/>
    </row>
    <row r="29" spans="1:7" ht="32.25" customHeight="1" x14ac:dyDescent="0.2">
      <c r="A29" s="149"/>
      <c r="B29" s="157" t="s">
        <v>277</v>
      </c>
      <c r="C29" s="24" t="s">
        <v>278</v>
      </c>
      <c r="D29" s="19"/>
      <c r="E29" s="81">
        <v>199</v>
      </c>
      <c r="F29" s="73">
        <f t="shared" si="0"/>
        <v>199</v>
      </c>
      <c r="G29" s="7"/>
    </row>
    <row r="30" spans="1:7" ht="32.25" customHeight="1" x14ac:dyDescent="0.2">
      <c r="A30" s="149"/>
      <c r="B30" s="157" t="s">
        <v>88</v>
      </c>
      <c r="C30" s="24" t="s">
        <v>279</v>
      </c>
      <c r="D30" s="19"/>
      <c r="E30" s="81">
        <v>199</v>
      </c>
      <c r="F30" s="73">
        <f t="shared" si="0"/>
        <v>199</v>
      </c>
      <c r="G30" s="7"/>
    </row>
    <row r="31" spans="1:7" ht="27" customHeight="1" x14ac:dyDescent="0.2"/>
    <row r="33" spans="1:6" ht="21.75" customHeight="1" x14ac:dyDescent="0.2">
      <c r="A33" s="216" t="s">
        <v>163</v>
      </c>
      <c r="B33" s="216"/>
      <c r="C33" s="216"/>
      <c r="D33" s="216"/>
      <c r="E33" s="216"/>
      <c r="F33" s="216"/>
    </row>
  </sheetData>
  <mergeCells count="12">
    <mergeCell ref="A33:F33"/>
    <mergeCell ref="D13:D14"/>
    <mergeCell ref="A1:F1"/>
    <mergeCell ref="A2:F2"/>
    <mergeCell ref="G4:I4"/>
    <mergeCell ref="A5:B5"/>
    <mergeCell ref="B7:F7"/>
    <mergeCell ref="A8:F8"/>
    <mergeCell ref="D9:D12"/>
    <mergeCell ref="D15:D17"/>
    <mergeCell ref="D18:D20"/>
    <mergeCell ref="D21:D22"/>
  </mergeCells>
  <hyperlinks>
    <hyperlink ref="G4:I4" location="'start, rabat'!A1" display="zmień wysokość rabatu" xr:uid="{0425727F-9016-4D3F-A5B1-F1E0E18581DD}"/>
    <hyperlink ref="B24" r:id="rId1" xr:uid="{7024A657-B6C8-4B89-8E3D-545B1B917DE2}"/>
    <hyperlink ref="B23" r:id="rId2" xr:uid="{0820FA47-ABD7-48BE-AF4D-40D5E5E31869}"/>
    <hyperlink ref="B22" r:id="rId3" xr:uid="{9F9C3D9C-4DE4-4502-9D7C-6E54F3B53EDE}"/>
    <hyperlink ref="B18" r:id="rId4" xr:uid="{8F4CAB63-FCA1-489D-89AE-2E937D208EB4}"/>
    <hyperlink ref="B15" r:id="rId5" xr:uid="{BFA449BF-4468-4110-8CE6-9F2A51FE4EAE}"/>
    <hyperlink ref="B13" r:id="rId6" xr:uid="{3A518114-A1FE-4BC5-9F14-63027BA41C59}"/>
    <hyperlink ref="B9" r:id="rId7" xr:uid="{50F52CBB-6BCE-409E-884B-CA4E318D5ECA}"/>
    <hyperlink ref="B11" r:id="rId8" xr:uid="{C7E84535-8725-4177-B84B-CBF307E74B40}"/>
    <hyperlink ref="B12" r:id="rId9" xr:uid="{73D3AF41-5056-4772-94A2-AC614B3756EB}"/>
    <hyperlink ref="B14" r:id="rId10" xr:uid="{F49996C6-B1CD-471C-8D14-6113EFBBAA47}"/>
    <hyperlink ref="B16" r:id="rId11" xr:uid="{5142EDE4-93A3-41A8-AAAD-04A2BA6CA131}"/>
    <hyperlink ref="B19" r:id="rId12" xr:uid="{B8CBFE08-1ECB-44BC-8BB9-5F05B6A7B9E9}"/>
    <hyperlink ref="B17" r:id="rId13" xr:uid="{12AD8021-95BB-4EB1-AA8B-353BC68BC3F9}"/>
    <hyperlink ref="B20" r:id="rId14" xr:uid="{3B9DC68E-BB67-47DF-93E9-85C4BBED3219}"/>
    <hyperlink ref="B10" r:id="rId15" xr:uid="{74F48C92-93E5-4DA0-9E0D-7BE161C24C7F}"/>
    <hyperlink ref="B21" r:id="rId16" xr:uid="{0F28C0DD-9C9C-4B5E-95CC-E3E8B525036B}"/>
    <hyperlink ref="B25" r:id="rId17" xr:uid="{F960305C-63A6-464C-AC8A-372FD198FC25}"/>
    <hyperlink ref="B26" r:id="rId18" xr:uid="{1BFA98FC-9B2E-4E81-8A28-F0E88836344A}"/>
    <hyperlink ref="B27" r:id="rId19" display="RT2/4" xr:uid="{AA3FAE03-B410-4B55-B2C0-EFBB83C1055F}"/>
    <hyperlink ref="B28" r:id="rId20" xr:uid="{FD167E6D-2CF5-4D77-B779-950893B9D755}"/>
    <hyperlink ref="B29" r:id="rId21" display="GSU-SP1" xr:uid="{C1E344A2-D22A-4EBB-A7CB-8BFB266FEE2D}"/>
    <hyperlink ref="B30" r:id="rId22" xr:uid="{092017C9-E01E-4F5A-A524-A3020905BD8B}"/>
  </hyperlinks>
  <pageMargins left="0.19685039370078741" right="0.19685039370078741" top="0.35433070866141736" bottom="0.35433070866141736" header="0.31496062992125984" footer="0.31496062992125984"/>
  <pageSetup paperSize="9" orientation="portrait" r:id="rId23"/>
  <drawing r:id="rId2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DB338-E070-47EA-B4A7-8FF73CE1B288}">
  <dimension ref="A1:I33"/>
  <sheetViews>
    <sheetView zoomScale="110" zoomScaleNormal="110" workbookViewId="0">
      <selection activeCell="G14" sqref="G14"/>
    </sheetView>
  </sheetViews>
  <sheetFormatPr defaultRowHeight="12.75" x14ac:dyDescent="0.2"/>
  <cols>
    <col min="1" max="1" width="2.5703125" style="44" customWidth="1"/>
    <col min="2" max="2" width="14.85546875" style="1" customWidth="1"/>
    <col min="3" max="3" width="46.42578125" style="1" customWidth="1"/>
    <col min="4" max="4" width="9.5703125" style="1" customWidth="1"/>
    <col min="5" max="6" width="12.42578125" style="1" customWidth="1"/>
    <col min="7" max="16384" width="9.140625" style="1"/>
  </cols>
  <sheetData>
    <row r="1" spans="1:9" ht="44.25" customHeight="1" x14ac:dyDescent="0.2">
      <c r="A1" s="232" t="s">
        <v>181</v>
      </c>
      <c r="B1" s="232"/>
      <c r="C1" s="232"/>
      <c r="D1" s="232"/>
      <c r="E1" s="232"/>
      <c r="F1" s="232"/>
    </row>
    <row r="2" spans="1:9" ht="24" customHeight="1" x14ac:dyDescent="0.2">
      <c r="A2" s="246" t="s">
        <v>174</v>
      </c>
      <c r="B2" s="247"/>
      <c r="C2" s="247"/>
      <c r="D2" s="247"/>
      <c r="E2" s="247"/>
      <c r="F2" s="247"/>
    </row>
    <row r="3" spans="1:9" ht="39.75" customHeight="1" thickBot="1" x14ac:dyDescent="0.25">
      <c r="A3" s="8"/>
      <c r="B3" s="34"/>
      <c r="C3" s="78"/>
      <c r="D3" s="2"/>
      <c r="E3" s="107" t="s">
        <v>185</v>
      </c>
      <c r="F3" s="72">
        <f>'start, rabat'!D7</f>
        <v>0</v>
      </c>
      <c r="G3" s="224" t="s">
        <v>186</v>
      </c>
      <c r="H3" s="225"/>
      <c r="I3" s="226"/>
    </row>
    <row r="4" spans="1:9" s="33" customFormat="1" ht="21.75" customHeight="1" x14ac:dyDescent="0.15">
      <c r="A4" s="237" t="s">
        <v>0</v>
      </c>
      <c r="B4" s="238"/>
      <c r="C4" s="250" t="s">
        <v>1</v>
      </c>
      <c r="D4" s="238"/>
      <c r="E4" s="57" t="s">
        <v>168</v>
      </c>
      <c r="F4" s="57" t="s">
        <v>169</v>
      </c>
      <c r="G4" s="32"/>
    </row>
    <row r="5" spans="1:9" ht="11.25" customHeight="1" x14ac:dyDescent="0.2">
      <c r="B5" s="5"/>
      <c r="C5" s="17"/>
      <c r="D5" s="3"/>
      <c r="E5" s="4"/>
      <c r="F5" s="4"/>
    </row>
    <row r="6" spans="1:9" ht="15.75" customHeight="1" x14ac:dyDescent="0.2">
      <c r="A6" s="45"/>
      <c r="B6" s="248" t="s">
        <v>59</v>
      </c>
      <c r="C6" s="248"/>
      <c r="D6" s="40"/>
      <c r="E6" s="41"/>
      <c r="F6" s="41"/>
    </row>
    <row r="7" spans="1:9" ht="52.5" customHeight="1" x14ac:dyDescent="0.2">
      <c r="A7" s="148"/>
      <c r="B7" s="137" t="s">
        <v>60</v>
      </c>
      <c r="C7" s="55" t="s">
        <v>130</v>
      </c>
      <c r="D7" s="3"/>
      <c r="E7" s="80">
        <v>320</v>
      </c>
      <c r="F7" s="66">
        <f>E7*(1-$F$3)</f>
        <v>320</v>
      </c>
      <c r="G7" s="52"/>
    </row>
    <row r="8" spans="1:9" ht="51" customHeight="1" x14ac:dyDescent="0.2">
      <c r="A8" s="149"/>
      <c r="B8" s="138" t="s">
        <v>61</v>
      </c>
      <c r="C8" s="24" t="s">
        <v>151</v>
      </c>
      <c r="D8" s="28"/>
      <c r="E8" s="81">
        <v>140</v>
      </c>
      <c r="F8" s="66">
        <f t="shared" ref="F8:F9" si="0">E8*(1-$F$3)</f>
        <v>140</v>
      </c>
      <c r="G8" s="52"/>
    </row>
    <row r="9" spans="1:9" ht="52.5" customHeight="1" x14ac:dyDescent="0.2">
      <c r="A9" s="148"/>
      <c r="B9" s="137" t="s">
        <v>62</v>
      </c>
      <c r="C9" s="26" t="s">
        <v>150</v>
      </c>
      <c r="D9" s="18"/>
      <c r="E9" s="80">
        <v>60</v>
      </c>
      <c r="F9" s="66">
        <f t="shared" si="0"/>
        <v>60</v>
      </c>
      <c r="G9" s="52"/>
    </row>
    <row r="10" spans="1:9" ht="16.5" customHeight="1" x14ac:dyDescent="0.2">
      <c r="A10" s="48"/>
      <c r="B10" s="249" t="s">
        <v>154</v>
      </c>
      <c r="C10" s="249"/>
      <c r="D10" s="40"/>
      <c r="E10" s="56"/>
      <c r="F10" s="100"/>
      <c r="G10" s="52"/>
    </row>
    <row r="11" spans="1:9" ht="58.5" customHeight="1" x14ac:dyDescent="0.2">
      <c r="A11" s="150"/>
      <c r="B11" s="135" t="s">
        <v>63</v>
      </c>
      <c r="C11" s="26" t="s">
        <v>175</v>
      </c>
      <c r="D11" s="18"/>
      <c r="E11" s="80">
        <v>140</v>
      </c>
      <c r="F11" s="66">
        <f t="shared" ref="F11:F15" si="1">E11*(1-$F$3)</f>
        <v>140</v>
      </c>
      <c r="G11" s="52"/>
    </row>
    <row r="12" spans="1:9" ht="58.5" customHeight="1" x14ac:dyDescent="0.2">
      <c r="A12" s="151"/>
      <c r="B12" s="136" t="s">
        <v>64</v>
      </c>
      <c r="C12" s="26" t="s">
        <v>176</v>
      </c>
      <c r="D12" s="19"/>
      <c r="E12" s="81">
        <v>145</v>
      </c>
      <c r="F12" s="66">
        <f t="shared" si="1"/>
        <v>145</v>
      </c>
      <c r="G12" s="52"/>
    </row>
    <row r="13" spans="1:9" ht="15" customHeight="1" x14ac:dyDescent="0.2">
      <c r="A13" s="49"/>
      <c r="B13" s="249" t="s">
        <v>2</v>
      </c>
      <c r="C13" s="249"/>
      <c r="D13" s="43"/>
      <c r="E13" s="56"/>
      <c r="F13" s="100"/>
      <c r="G13" s="52"/>
    </row>
    <row r="14" spans="1:9" ht="58.5" customHeight="1" x14ac:dyDescent="0.2">
      <c r="A14" s="151"/>
      <c r="B14" s="204" t="s">
        <v>332</v>
      </c>
      <c r="C14" s="26" t="s">
        <v>334</v>
      </c>
      <c r="D14" s="19"/>
      <c r="E14" s="81">
        <v>300</v>
      </c>
      <c r="F14" s="66">
        <f t="shared" si="1"/>
        <v>300</v>
      </c>
      <c r="G14" s="52"/>
    </row>
    <row r="15" spans="1:9" ht="58.5" customHeight="1" x14ac:dyDescent="0.2">
      <c r="A15" s="151"/>
      <c r="B15" s="204" t="s">
        <v>333</v>
      </c>
      <c r="C15" s="26" t="s">
        <v>335</v>
      </c>
      <c r="D15" s="19"/>
      <c r="E15" s="81">
        <v>317</v>
      </c>
      <c r="F15" s="66">
        <f t="shared" si="1"/>
        <v>317</v>
      </c>
      <c r="G15" s="52"/>
    </row>
    <row r="16" spans="1:9" ht="15" customHeight="1" x14ac:dyDescent="0.2">
      <c r="A16" s="49"/>
      <c r="B16" s="249" t="s">
        <v>65</v>
      </c>
      <c r="C16" s="249"/>
      <c r="D16" s="43"/>
      <c r="E16" s="56"/>
      <c r="F16" s="100"/>
      <c r="G16" s="52"/>
    </row>
    <row r="17" spans="1:7" ht="47.25" customHeight="1" x14ac:dyDescent="0.2">
      <c r="A17" s="150"/>
      <c r="B17" s="135" t="s">
        <v>66</v>
      </c>
      <c r="C17" s="26" t="s">
        <v>152</v>
      </c>
      <c r="D17" s="243"/>
      <c r="E17" s="80">
        <v>280</v>
      </c>
      <c r="F17" s="66">
        <f t="shared" ref="F17:F20" si="2">E17*(1-$F$3)</f>
        <v>280</v>
      </c>
      <c r="G17" s="52"/>
    </row>
    <row r="18" spans="1:7" ht="47.25" customHeight="1" x14ac:dyDescent="0.2">
      <c r="A18" s="151"/>
      <c r="B18" s="136" t="s">
        <v>67</v>
      </c>
      <c r="C18" s="26" t="s">
        <v>153</v>
      </c>
      <c r="D18" s="243"/>
      <c r="E18" s="81">
        <v>280</v>
      </c>
      <c r="F18" s="66">
        <f t="shared" si="2"/>
        <v>280</v>
      </c>
      <c r="G18" s="52"/>
    </row>
    <row r="19" spans="1:7" ht="33.75" customHeight="1" x14ac:dyDescent="0.2">
      <c r="A19" s="150"/>
      <c r="B19" s="152" t="s">
        <v>93</v>
      </c>
      <c r="C19" s="179" t="s">
        <v>177</v>
      </c>
      <c r="E19" s="80">
        <v>172</v>
      </c>
      <c r="F19" s="66">
        <f t="shared" si="2"/>
        <v>172</v>
      </c>
    </row>
    <row r="20" spans="1:7" ht="42.75" customHeight="1" x14ac:dyDescent="0.2">
      <c r="A20" s="148"/>
      <c r="B20" s="135" t="s">
        <v>108</v>
      </c>
      <c r="C20" s="26" t="s">
        <v>262</v>
      </c>
      <c r="D20" s="3"/>
      <c r="E20" s="80">
        <v>33</v>
      </c>
      <c r="F20" s="66">
        <f t="shared" si="2"/>
        <v>33</v>
      </c>
      <c r="G20" s="7"/>
    </row>
    <row r="33" spans="1:6" ht="21.75" customHeight="1" x14ac:dyDescent="0.2">
      <c r="A33" s="216" t="s">
        <v>163</v>
      </c>
      <c r="B33" s="216"/>
      <c r="C33" s="216"/>
      <c r="D33" s="216"/>
      <c r="E33" s="216"/>
      <c r="F33" s="216"/>
    </row>
  </sheetData>
  <mergeCells count="11">
    <mergeCell ref="A1:F1"/>
    <mergeCell ref="A4:B4"/>
    <mergeCell ref="G3:I3"/>
    <mergeCell ref="A33:F33"/>
    <mergeCell ref="A2:F2"/>
    <mergeCell ref="D17:D18"/>
    <mergeCell ref="B6:C6"/>
    <mergeCell ref="B10:C10"/>
    <mergeCell ref="B16:C16"/>
    <mergeCell ref="C4:D4"/>
    <mergeCell ref="B13:C13"/>
  </mergeCells>
  <hyperlinks>
    <hyperlink ref="B7" r:id="rId1" xr:uid="{EBE159E5-94F0-4863-8447-11A6DEA01F7A}"/>
    <hyperlink ref="G3:I3" location="'start, rabat'!A1" display="zmień wysokość rabatu" xr:uid="{A3E8DC2B-CE7D-40D8-AF56-C13CAA466AA8}"/>
    <hyperlink ref="B8" r:id="rId2" xr:uid="{6104355B-C96F-451E-90AA-3D6A225AEAFA}"/>
    <hyperlink ref="B9" r:id="rId3" xr:uid="{36B35F74-2213-424E-8EA8-F5AE4A186C88}"/>
    <hyperlink ref="B11" r:id="rId4" xr:uid="{F8DB2509-14A7-46B9-8CD2-88247232CFD1}"/>
    <hyperlink ref="B12" r:id="rId5" xr:uid="{1E99DD47-6EB3-4E36-AFC6-78E7D74E8944}"/>
    <hyperlink ref="B17" r:id="rId6" xr:uid="{30D02066-96A1-4FD3-9191-986B04B13A1A}"/>
    <hyperlink ref="B18" r:id="rId7" xr:uid="{F85D2AF4-1555-4367-BD3C-D20F4349A379}"/>
    <hyperlink ref="B19" r:id="rId8" xr:uid="{576B8310-0D38-4D99-8A12-5510E8C6DBED}"/>
    <hyperlink ref="B20" r:id="rId9" xr:uid="{7816103C-D9ED-4D39-ADF3-13A36486FF92}"/>
    <hyperlink ref="B14" r:id="rId10" xr:uid="{8630C968-8102-4870-9F1B-6D00F4C1BC05}"/>
    <hyperlink ref="B15" r:id="rId11" xr:uid="{BCB5A813-2897-4787-9C21-FAA57B2E9316}"/>
  </hyperlinks>
  <pageMargins left="0.31496062992125984" right="0.31496062992125984" top="0.39370078740157483" bottom="0.39370078740157483" header="0" footer="0"/>
  <pageSetup paperSize="9" orientation="portrait" r:id="rId12"/>
  <drawing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D281-F3AD-4AF5-8236-40178884FE5E}">
  <dimension ref="A1:I28"/>
  <sheetViews>
    <sheetView showGridLines="0" showRuler="0" zoomScaleNormal="100" workbookViewId="0">
      <selection activeCell="G15" sqref="G15"/>
    </sheetView>
  </sheetViews>
  <sheetFormatPr defaultRowHeight="12.75" x14ac:dyDescent="0.2"/>
  <cols>
    <col min="1" max="1" width="2" style="6" customWidth="1"/>
    <col min="2" max="2" width="11.42578125" style="1" customWidth="1"/>
    <col min="3" max="3" width="44.85546875" style="1" customWidth="1"/>
    <col min="4" max="4" width="12.5703125" style="1" customWidth="1"/>
    <col min="5" max="6" width="14.140625" style="1" customWidth="1"/>
    <col min="7" max="16384" width="9.140625" style="1"/>
  </cols>
  <sheetData>
    <row r="1" spans="1:9" ht="44.25" customHeight="1" x14ac:dyDescent="0.2">
      <c r="A1" s="253" t="s">
        <v>195</v>
      </c>
      <c r="B1" s="253"/>
      <c r="C1" s="253"/>
      <c r="D1" s="253"/>
      <c r="E1" s="253"/>
      <c r="F1" s="253"/>
    </row>
    <row r="2" spans="1:9" ht="24.75" customHeight="1" x14ac:dyDescent="0.2">
      <c r="A2" s="254" t="s">
        <v>165</v>
      </c>
      <c r="B2" s="255"/>
      <c r="C2" s="255"/>
      <c r="D2" s="255"/>
      <c r="E2" s="255"/>
      <c r="F2" s="255"/>
    </row>
    <row r="3" spans="1:9" ht="33" customHeight="1" x14ac:dyDescent="0.2">
      <c r="A3" s="76"/>
      <c r="B3" s="77"/>
      <c r="C3" s="77"/>
      <c r="D3" s="77"/>
      <c r="E3" s="77"/>
      <c r="F3" s="79"/>
    </row>
    <row r="4" spans="1:9" ht="40.5" customHeight="1" thickBot="1" x14ac:dyDescent="0.25">
      <c r="A4" s="8"/>
      <c r="B4" s="34"/>
      <c r="C4" s="259" t="s">
        <v>187</v>
      </c>
      <c r="D4" s="259"/>
      <c r="E4" s="259"/>
      <c r="F4" s="67">
        <f>'start, rabat'!D7</f>
        <v>0</v>
      </c>
      <c r="G4" s="224" t="s">
        <v>186</v>
      </c>
      <c r="H4" s="225"/>
      <c r="I4" s="226"/>
    </row>
    <row r="5" spans="1:9" ht="4.5" customHeight="1" x14ac:dyDescent="0.2">
      <c r="A5" s="91"/>
      <c r="B5" s="92"/>
      <c r="C5" s="2"/>
      <c r="D5" s="78"/>
      <c r="E5" s="93"/>
      <c r="F5" s="94"/>
    </row>
    <row r="6" spans="1:9" s="44" customFormat="1" ht="24.75" customHeight="1" x14ac:dyDescent="0.15">
      <c r="A6" s="258" t="s">
        <v>0</v>
      </c>
      <c r="B6" s="257"/>
      <c r="C6" s="256" t="s">
        <v>1</v>
      </c>
      <c r="D6" s="257"/>
      <c r="E6" s="57" t="s">
        <v>168</v>
      </c>
      <c r="F6" s="57" t="s">
        <v>169</v>
      </c>
      <c r="G6" s="51"/>
    </row>
    <row r="7" spans="1:9" ht="6.75" customHeight="1" x14ac:dyDescent="0.2">
      <c r="B7" s="5"/>
      <c r="C7" s="17"/>
      <c r="D7" s="3"/>
      <c r="E7" s="4"/>
      <c r="F7" s="4"/>
    </row>
    <row r="8" spans="1:9" ht="48.75" customHeight="1" x14ac:dyDescent="0.2">
      <c r="A8" s="148"/>
      <c r="B8" s="137" t="s">
        <v>68</v>
      </c>
      <c r="C8" s="26" t="s">
        <v>156</v>
      </c>
      <c r="D8" s="3"/>
      <c r="E8" s="80">
        <v>189</v>
      </c>
      <c r="F8" s="66">
        <f>E8*(1-$F$4)</f>
        <v>189</v>
      </c>
      <c r="G8" s="7"/>
    </row>
    <row r="9" spans="1:9" ht="42.75" customHeight="1" x14ac:dyDescent="0.2">
      <c r="A9" s="148"/>
      <c r="B9" s="137" t="s">
        <v>69</v>
      </c>
      <c r="C9" s="26" t="s">
        <v>157</v>
      </c>
      <c r="D9" s="3"/>
      <c r="E9" s="80">
        <v>180</v>
      </c>
      <c r="F9" s="66">
        <f t="shared" ref="F9:F16" si="0">E9*(1-$F$4)</f>
        <v>180</v>
      </c>
      <c r="G9" s="7"/>
    </row>
    <row r="10" spans="1:9" ht="42.75" customHeight="1" x14ac:dyDescent="0.2">
      <c r="A10" s="148"/>
      <c r="B10" s="137" t="s">
        <v>70</v>
      </c>
      <c r="C10" s="26" t="s">
        <v>158</v>
      </c>
      <c r="D10" s="3"/>
      <c r="E10" s="80">
        <v>290</v>
      </c>
      <c r="F10" s="66">
        <f t="shared" si="0"/>
        <v>290</v>
      </c>
      <c r="G10" s="7"/>
    </row>
    <row r="11" spans="1:9" ht="51" customHeight="1" x14ac:dyDescent="0.2">
      <c r="A11" s="149"/>
      <c r="B11" s="138" t="s">
        <v>71</v>
      </c>
      <c r="C11" s="26" t="s">
        <v>159</v>
      </c>
      <c r="D11" s="28"/>
      <c r="E11" s="81">
        <v>299</v>
      </c>
      <c r="F11" s="66">
        <f t="shared" si="0"/>
        <v>299</v>
      </c>
      <c r="G11" s="7"/>
    </row>
    <row r="12" spans="1:9" ht="51" customHeight="1" x14ac:dyDescent="0.2">
      <c r="A12" s="149"/>
      <c r="B12" s="138" t="s">
        <v>72</v>
      </c>
      <c r="C12" s="24" t="s">
        <v>160</v>
      </c>
      <c r="D12" s="28"/>
      <c r="E12" s="81">
        <v>215</v>
      </c>
      <c r="F12" s="66">
        <f t="shared" si="0"/>
        <v>215</v>
      </c>
      <c r="G12" s="7"/>
    </row>
    <row r="13" spans="1:9" ht="51" customHeight="1" x14ac:dyDescent="0.2">
      <c r="A13" s="149"/>
      <c r="B13" s="138" t="s">
        <v>73</v>
      </c>
      <c r="C13" s="189" t="s">
        <v>161</v>
      </c>
      <c r="D13" s="28"/>
      <c r="E13" s="81">
        <v>205</v>
      </c>
      <c r="F13" s="66">
        <f t="shared" si="0"/>
        <v>205</v>
      </c>
      <c r="G13" s="7"/>
    </row>
    <row r="14" spans="1:9" ht="55.5" customHeight="1" x14ac:dyDescent="0.2">
      <c r="A14" s="149"/>
      <c r="B14" s="138" t="s">
        <v>74</v>
      </c>
      <c r="C14" s="189" t="s">
        <v>162</v>
      </c>
      <c r="D14" s="28"/>
      <c r="E14" s="81">
        <v>250</v>
      </c>
      <c r="F14" s="66">
        <f t="shared" ref="F14:F15" si="1">E14*(1-$F$4)</f>
        <v>250</v>
      </c>
      <c r="G14" s="7"/>
    </row>
    <row r="15" spans="1:9" ht="55.5" customHeight="1" x14ac:dyDescent="0.2">
      <c r="A15" s="149"/>
      <c r="B15" s="138" t="s">
        <v>337</v>
      </c>
      <c r="C15" s="189" t="s">
        <v>338</v>
      </c>
      <c r="D15" s="28"/>
      <c r="E15" s="81">
        <v>399</v>
      </c>
      <c r="F15" s="66">
        <f t="shared" si="1"/>
        <v>399</v>
      </c>
      <c r="G15" s="7"/>
    </row>
    <row r="16" spans="1:9" ht="55.5" customHeight="1" x14ac:dyDescent="0.2">
      <c r="A16" s="149"/>
      <c r="B16" s="138" t="s">
        <v>340</v>
      </c>
      <c r="C16" s="189" t="s">
        <v>339</v>
      </c>
      <c r="D16" s="28"/>
      <c r="E16" s="81">
        <v>440</v>
      </c>
      <c r="F16" s="66">
        <f t="shared" si="0"/>
        <v>440</v>
      </c>
      <c r="G16" s="7"/>
    </row>
    <row r="17" spans="1:7" ht="16.5" customHeight="1" x14ac:dyDescent="0.2">
      <c r="A17" s="49"/>
      <c r="B17" s="42" t="s">
        <v>2</v>
      </c>
      <c r="C17" s="60"/>
      <c r="D17" s="43"/>
      <c r="E17" s="56"/>
      <c r="F17" s="56"/>
      <c r="G17" s="7"/>
    </row>
    <row r="18" spans="1:7" ht="49.5" customHeight="1" x14ac:dyDescent="0.2">
      <c r="A18" s="46"/>
      <c r="B18" s="25" t="s">
        <v>75</v>
      </c>
      <c r="C18" s="26" t="s">
        <v>77</v>
      </c>
      <c r="D18" s="18"/>
      <c r="E18" s="80">
        <v>349</v>
      </c>
      <c r="F18" s="66">
        <f t="shared" ref="F18:F19" si="2">E18*(1-$F$4)</f>
        <v>349</v>
      </c>
      <c r="G18" s="7"/>
    </row>
    <row r="19" spans="1:7" ht="56.25" customHeight="1" x14ac:dyDescent="0.2">
      <c r="A19" s="47"/>
      <c r="B19" s="27" t="s">
        <v>76</v>
      </c>
      <c r="C19" s="24" t="s">
        <v>78</v>
      </c>
      <c r="D19" s="19"/>
      <c r="E19" s="81">
        <v>449</v>
      </c>
      <c r="F19" s="66">
        <f t="shared" si="2"/>
        <v>449</v>
      </c>
      <c r="G19" s="7"/>
    </row>
    <row r="20" spans="1:7" ht="16.5" customHeight="1" x14ac:dyDescent="0.2">
      <c r="A20" s="49"/>
      <c r="B20" s="42" t="s">
        <v>58</v>
      </c>
      <c r="C20" s="60"/>
      <c r="D20" s="43"/>
      <c r="E20" s="82"/>
      <c r="F20" s="56"/>
      <c r="G20" s="7"/>
    </row>
    <row r="21" spans="1:7" ht="45.75" customHeight="1" x14ac:dyDescent="0.2">
      <c r="A21" s="148"/>
      <c r="B21" s="137" t="s">
        <v>89</v>
      </c>
      <c r="C21" s="26" t="s">
        <v>91</v>
      </c>
      <c r="D21" s="18"/>
      <c r="E21" s="80">
        <v>12</v>
      </c>
      <c r="F21" s="66">
        <f t="shared" ref="F21:F22" si="3">E21*(1-$F$4)</f>
        <v>12</v>
      </c>
      <c r="G21" s="7"/>
    </row>
    <row r="22" spans="1:7" ht="36" customHeight="1" x14ac:dyDescent="0.2">
      <c r="A22" s="149"/>
      <c r="B22" s="138" t="s">
        <v>90</v>
      </c>
      <c r="C22" s="26" t="s">
        <v>115</v>
      </c>
      <c r="D22" s="19"/>
      <c r="E22" s="81">
        <v>12</v>
      </c>
      <c r="F22" s="66">
        <f t="shared" si="3"/>
        <v>12</v>
      </c>
      <c r="G22" s="7"/>
    </row>
    <row r="23" spans="1:7" x14ac:dyDescent="0.2">
      <c r="A23" s="44"/>
      <c r="B23" s="6"/>
      <c r="C23" s="44"/>
      <c r="E23" s="58"/>
      <c r="F23" s="58"/>
    </row>
    <row r="24" spans="1:7" x14ac:dyDescent="0.2">
      <c r="A24" s="44"/>
      <c r="C24" s="44"/>
      <c r="E24" s="58"/>
      <c r="F24" s="58"/>
    </row>
    <row r="25" spans="1:7" x14ac:dyDescent="0.2">
      <c r="A25" s="44"/>
      <c r="C25" s="44"/>
    </row>
    <row r="26" spans="1:7" ht="16.5" customHeight="1" x14ac:dyDescent="0.2">
      <c r="A26" s="251"/>
      <c r="B26" s="251"/>
      <c r="C26" s="251"/>
      <c r="D26" s="251"/>
      <c r="E26" s="251"/>
      <c r="F26" s="251"/>
    </row>
    <row r="27" spans="1:7" ht="16.5" customHeight="1" x14ac:dyDescent="0.2">
      <c r="A27" s="252" t="s">
        <v>170</v>
      </c>
      <c r="B27" s="252"/>
      <c r="C27" s="252"/>
      <c r="D27" s="252"/>
      <c r="E27" s="252"/>
      <c r="F27" s="252"/>
    </row>
    <row r="28" spans="1:7" x14ac:dyDescent="0.2">
      <c r="C28" s="44"/>
    </row>
  </sheetData>
  <mergeCells count="8">
    <mergeCell ref="A26:F26"/>
    <mergeCell ref="A27:F27"/>
    <mergeCell ref="G4:I4"/>
    <mergeCell ref="A1:F1"/>
    <mergeCell ref="A2:F2"/>
    <mergeCell ref="C6:D6"/>
    <mergeCell ref="A6:B6"/>
    <mergeCell ref="C4:E4"/>
  </mergeCells>
  <hyperlinks>
    <hyperlink ref="G4:I4" location="'start, rabat'!A1" display="zmień wysokość rabatu" xr:uid="{199D4DD5-9F2E-4516-BBA5-1AE10E562C0C}"/>
    <hyperlink ref="B8" r:id="rId1" xr:uid="{02BC2D56-A770-4298-BD13-F3CEFD1E1A3E}"/>
    <hyperlink ref="B9" r:id="rId2" xr:uid="{608C7AE0-74AA-4C53-B5A5-0CE17555C8F9}"/>
    <hyperlink ref="B10" r:id="rId3" xr:uid="{F3CEB594-7508-4DBD-9BB0-44019704C78E}"/>
    <hyperlink ref="B11" r:id="rId4" xr:uid="{104CC8AD-3BA4-403A-A746-6110C04DCA72}"/>
    <hyperlink ref="B12" r:id="rId5" xr:uid="{3662017A-591B-4FCE-847E-09CACF344462}"/>
    <hyperlink ref="B13" r:id="rId6" xr:uid="{5ED5DE86-951F-4257-BBA0-92A399C37FA2}"/>
    <hyperlink ref="B16" r:id="rId7" display="NBX-105" xr:uid="{E9967193-7CF8-4E8A-B22B-80D791234E9D}"/>
    <hyperlink ref="B21" r:id="rId8" xr:uid="{E9E7C450-2AF0-47B4-84C0-83DD32030FD8}"/>
    <hyperlink ref="B22" r:id="rId9" xr:uid="{5B3C456C-4386-4497-A934-C0774F20BB45}"/>
    <hyperlink ref="B14" r:id="rId10" xr:uid="{52FEE6C6-AE92-495A-81C5-71F71834C973}"/>
    <hyperlink ref="B15" r:id="rId11" display="NBX-105" xr:uid="{A508EE82-B9E1-4E61-95BE-422CBBD3DB95}"/>
  </hyperlinks>
  <pageMargins left="0.31496062992125984" right="0.31496062992125984" top="0.35433070866141736" bottom="0.35433070866141736" header="0.31496062992125984" footer="0"/>
  <pageSetup paperSize="9" orientation="portrait" r:id="rId12"/>
  <drawing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4948-E674-4DDD-AD61-7E682BE47532}">
  <dimension ref="A1:O87"/>
  <sheetViews>
    <sheetView zoomScaleNormal="100" workbookViewId="0">
      <selection activeCell="G13" sqref="G13"/>
    </sheetView>
  </sheetViews>
  <sheetFormatPr defaultRowHeight="12.75" x14ac:dyDescent="0.2"/>
  <cols>
    <col min="1" max="1" width="0.7109375" style="6" customWidth="1"/>
    <col min="2" max="2" width="17.140625" style="1" customWidth="1"/>
    <col min="3" max="3" width="56.140625" style="1" customWidth="1"/>
    <col min="4" max="4" width="2.7109375" style="1" customWidth="1"/>
    <col min="5" max="5" width="14.28515625" style="1" customWidth="1"/>
    <col min="6" max="6" width="8.42578125" style="1" customWidth="1"/>
    <col min="7" max="7" width="12.42578125" style="1" customWidth="1"/>
    <col min="8" max="16384" width="9.140625" style="1"/>
  </cols>
  <sheetData>
    <row r="1" spans="1:15" ht="44.25" customHeight="1" x14ac:dyDescent="0.2">
      <c r="A1" s="260" t="s">
        <v>188</v>
      </c>
      <c r="B1" s="260"/>
      <c r="C1" s="260"/>
      <c r="D1" s="260"/>
      <c r="E1" s="260"/>
      <c r="F1" s="260"/>
    </row>
    <row r="2" spans="1:15" ht="18.75" customHeight="1" x14ac:dyDescent="0.2">
      <c r="A2" s="246" t="s">
        <v>56</v>
      </c>
      <c r="B2" s="247"/>
      <c r="C2" s="247"/>
      <c r="D2" s="247"/>
      <c r="E2" s="247"/>
      <c r="F2" s="247"/>
    </row>
    <row r="3" spans="1:15" ht="39" customHeight="1" thickBot="1" x14ac:dyDescent="0.25">
      <c r="A3" s="8"/>
      <c r="B3" s="34"/>
      <c r="C3" s="78"/>
      <c r="D3" s="2"/>
      <c r="E3" s="108" t="s">
        <v>185</v>
      </c>
      <c r="F3" s="207">
        <f>'[1]start, rabat'!D7</f>
        <v>0</v>
      </c>
      <c r="G3" s="261" t="s">
        <v>186</v>
      </c>
      <c r="H3" s="262"/>
      <c r="I3" s="263"/>
    </row>
    <row r="4" spans="1:15" ht="0.75" customHeight="1" x14ac:dyDescent="0.2">
      <c r="A4" s="8"/>
      <c r="B4" s="12"/>
      <c r="C4" s="11"/>
      <c r="D4" s="2"/>
      <c r="E4" s="11"/>
      <c r="F4" s="10"/>
    </row>
    <row r="5" spans="1:15" s="44" customFormat="1" ht="23.25" customHeight="1" x14ac:dyDescent="0.15">
      <c r="A5" s="258" t="s">
        <v>0</v>
      </c>
      <c r="B5" s="257"/>
      <c r="C5" s="256" t="s">
        <v>1</v>
      </c>
      <c r="D5" s="257"/>
      <c r="E5" s="203" t="s">
        <v>168</v>
      </c>
      <c r="F5" s="203" t="s">
        <v>169</v>
      </c>
      <c r="G5" s="51"/>
    </row>
    <row r="6" spans="1:15" ht="6" customHeight="1" x14ac:dyDescent="0.2">
      <c r="B6" s="5"/>
      <c r="C6" s="17"/>
      <c r="D6" s="3"/>
      <c r="E6" s="4"/>
      <c r="F6" s="4"/>
    </row>
    <row r="7" spans="1:15" ht="18" customHeight="1" x14ac:dyDescent="0.2">
      <c r="A7" s="264" t="s">
        <v>208</v>
      </c>
      <c r="B7" s="264"/>
      <c r="C7" s="264"/>
      <c r="D7" s="264"/>
      <c r="E7" s="264"/>
      <c r="F7" s="264"/>
    </row>
    <row r="8" spans="1:15" ht="39" customHeight="1" x14ac:dyDescent="0.2">
      <c r="A8" s="22"/>
      <c r="B8" s="137" t="s">
        <v>53</v>
      </c>
      <c r="C8" s="190" t="s">
        <v>207</v>
      </c>
      <c r="D8" s="3"/>
      <c r="E8" s="80">
        <v>220</v>
      </c>
      <c r="F8" s="66">
        <f>E8*(1-$F$3)</f>
        <v>220</v>
      </c>
      <c r="G8" s="7"/>
    </row>
    <row r="9" spans="1:15" ht="39" customHeight="1" x14ac:dyDescent="0.2">
      <c r="A9" s="22"/>
      <c r="B9" s="137" t="s">
        <v>54</v>
      </c>
      <c r="C9" s="190" t="s">
        <v>284</v>
      </c>
      <c r="D9" s="3"/>
      <c r="E9" s="80">
        <v>399</v>
      </c>
      <c r="F9" s="66">
        <f t="shared" ref="F9:F66" si="0">E9*(1-$F$3)</f>
        <v>399</v>
      </c>
      <c r="G9" s="7"/>
    </row>
    <row r="10" spans="1:15" ht="39" customHeight="1" x14ac:dyDescent="0.2">
      <c r="A10" s="22"/>
      <c r="B10" s="137" t="s">
        <v>344</v>
      </c>
      <c r="C10" s="190" t="s">
        <v>285</v>
      </c>
      <c r="D10" s="3"/>
      <c r="E10" s="80">
        <v>450</v>
      </c>
      <c r="F10" s="66">
        <f t="shared" si="0"/>
        <v>450</v>
      </c>
      <c r="G10" s="208"/>
      <c r="H10" s="209"/>
    </row>
    <row r="11" spans="1:15" ht="39" customHeight="1" x14ac:dyDescent="0.2">
      <c r="A11" s="22"/>
      <c r="B11" s="137" t="s">
        <v>351</v>
      </c>
      <c r="C11" s="190" t="s">
        <v>352</v>
      </c>
      <c r="D11" s="3"/>
      <c r="E11" s="80">
        <v>450</v>
      </c>
      <c r="F11" s="66">
        <f t="shared" si="0"/>
        <v>450</v>
      </c>
      <c r="G11" s="208"/>
      <c r="H11" s="209"/>
    </row>
    <row r="12" spans="1:15" ht="39" customHeight="1" x14ac:dyDescent="0.2">
      <c r="A12" s="22"/>
      <c r="B12" s="137" t="s">
        <v>353</v>
      </c>
      <c r="C12" s="190" t="s">
        <v>354</v>
      </c>
      <c r="D12" s="3"/>
      <c r="E12" s="80">
        <v>450</v>
      </c>
      <c r="F12" s="66">
        <f t="shared" si="0"/>
        <v>450</v>
      </c>
      <c r="G12" s="208"/>
      <c r="H12" s="209"/>
    </row>
    <row r="13" spans="1:15" ht="39" customHeight="1" x14ac:dyDescent="0.2">
      <c r="A13" s="20"/>
      <c r="B13" s="138" t="s">
        <v>116</v>
      </c>
      <c r="C13" s="191" t="s">
        <v>256</v>
      </c>
      <c r="D13" s="28"/>
      <c r="E13" s="81">
        <v>450</v>
      </c>
      <c r="F13" s="66">
        <f>E13</f>
        <v>450</v>
      </c>
      <c r="G13" s="129" t="s">
        <v>345</v>
      </c>
      <c r="H13" s="130"/>
      <c r="I13" s="130"/>
      <c r="J13" s="130"/>
      <c r="K13" s="130"/>
      <c r="L13" s="130"/>
      <c r="M13" s="130"/>
      <c r="N13" s="130"/>
    </row>
    <row r="14" spans="1:15" ht="36.75" customHeight="1" x14ac:dyDescent="0.2">
      <c r="A14" s="22"/>
      <c r="B14" s="137" t="s">
        <v>117</v>
      </c>
      <c r="C14" s="190" t="s">
        <v>209</v>
      </c>
      <c r="D14" s="18"/>
      <c r="E14" s="80">
        <v>3800</v>
      </c>
      <c r="F14" s="66">
        <f>E14</f>
        <v>3800</v>
      </c>
      <c r="G14" s="129" t="s">
        <v>345</v>
      </c>
      <c r="H14" s="130"/>
      <c r="I14" s="130"/>
      <c r="J14" s="130"/>
      <c r="K14" s="130"/>
      <c r="L14" s="130"/>
      <c r="M14" s="130"/>
      <c r="N14" s="130"/>
    </row>
    <row r="15" spans="1:15" ht="36.75" customHeight="1" x14ac:dyDescent="0.2">
      <c r="A15" s="22"/>
      <c r="B15" s="137" t="s">
        <v>116</v>
      </c>
      <c r="C15" s="210" t="s">
        <v>355</v>
      </c>
      <c r="D15" s="18"/>
      <c r="E15" s="211" t="s">
        <v>356</v>
      </c>
      <c r="F15" s="212"/>
      <c r="G15" s="208"/>
      <c r="H15" s="209"/>
      <c r="I15" s="209"/>
      <c r="J15" s="209"/>
      <c r="K15" s="209"/>
      <c r="L15" s="209"/>
      <c r="M15" s="209"/>
      <c r="N15" s="209"/>
    </row>
    <row r="16" spans="1:15" ht="36.75" customHeight="1" x14ac:dyDescent="0.2">
      <c r="A16" s="22"/>
      <c r="B16" s="137" t="s">
        <v>84</v>
      </c>
      <c r="C16" s="190" t="s">
        <v>357</v>
      </c>
      <c r="D16" s="18"/>
      <c r="E16" s="80">
        <v>310</v>
      </c>
      <c r="F16" s="66">
        <f t="shared" si="0"/>
        <v>310</v>
      </c>
      <c r="G16" s="208"/>
      <c r="H16" s="209"/>
      <c r="I16" s="209"/>
      <c r="J16" s="209"/>
      <c r="K16" s="209"/>
      <c r="L16" s="209"/>
      <c r="M16" s="209"/>
      <c r="N16" s="209"/>
      <c r="O16" s="209"/>
    </row>
    <row r="17" spans="1:10" ht="33" customHeight="1" x14ac:dyDescent="0.2">
      <c r="A17" s="22"/>
      <c r="B17" s="137" t="s">
        <v>104</v>
      </c>
      <c r="C17" s="190" t="s">
        <v>255</v>
      </c>
      <c r="D17" s="3"/>
      <c r="E17" s="80">
        <v>239</v>
      </c>
      <c r="F17" s="66">
        <f t="shared" si="0"/>
        <v>239</v>
      </c>
      <c r="G17" s="7"/>
    </row>
    <row r="18" spans="1:10" ht="33" customHeight="1" x14ac:dyDescent="0.2">
      <c r="A18" s="22"/>
      <c r="B18" s="137" t="s">
        <v>87</v>
      </c>
      <c r="C18" s="190" t="s">
        <v>218</v>
      </c>
      <c r="D18" s="3"/>
      <c r="E18" s="80">
        <v>199</v>
      </c>
      <c r="F18" s="66">
        <f t="shared" si="0"/>
        <v>199</v>
      </c>
      <c r="G18" s="7"/>
    </row>
    <row r="19" spans="1:10" ht="16.5" customHeight="1" x14ac:dyDescent="0.2">
      <c r="A19" s="264" t="s">
        <v>281</v>
      </c>
      <c r="B19" s="264"/>
      <c r="C19" s="264"/>
      <c r="D19" s="264"/>
      <c r="E19" s="264"/>
      <c r="F19" s="264"/>
      <c r="G19" s="7"/>
    </row>
    <row r="20" spans="1:10" ht="22.5" customHeight="1" x14ac:dyDescent="0.2">
      <c r="A20" s="148"/>
      <c r="B20" s="137" t="s">
        <v>196</v>
      </c>
      <c r="C20" s="190" t="s">
        <v>239</v>
      </c>
      <c r="D20" s="18"/>
      <c r="E20" s="80">
        <v>88</v>
      </c>
      <c r="F20" s="66">
        <f t="shared" si="0"/>
        <v>88</v>
      </c>
      <c r="G20" s="208"/>
    </row>
    <row r="21" spans="1:10" ht="22.5" customHeight="1" x14ac:dyDescent="0.2">
      <c r="A21" s="149"/>
      <c r="B21" s="138" t="s">
        <v>197</v>
      </c>
      <c r="C21" s="191" t="s">
        <v>205</v>
      </c>
      <c r="D21" s="19"/>
      <c r="E21" s="81">
        <v>93</v>
      </c>
      <c r="F21" s="66">
        <f t="shared" si="0"/>
        <v>93</v>
      </c>
      <c r="G21" s="208"/>
    </row>
    <row r="22" spans="1:10" ht="34.5" customHeight="1" x14ac:dyDescent="0.2">
      <c r="A22" s="149"/>
      <c r="B22" s="138" t="s">
        <v>238</v>
      </c>
      <c r="C22" s="213" t="s">
        <v>254</v>
      </c>
      <c r="D22" s="19"/>
      <c r="E22" s="81">
        <v>135</v>
      </c>
      <c r="F22" s="66">
        <f t="shared" si="0"/>
        <v>135</v>
      </c>
      <c r="G22" s="208"/>
    </row>
    <row r="23" spans="1:10" ht="34.5" customHeight="1" x14ac:dyDescent="0.2">
      <c r="A23" s="149"/>
      <c r="B23" s="138" t="s">
        <v>342</v>
      </c>
      <c r="C23" s="191" t="s">
        <v>346</v>
      </c>
      <c r="D23" s="19"/>
      <c r="E23" s="81">
        <v>135</v>
      </c>
      <c r="F23" s="66">
        <f t="shared" si="0"/>
        <v>135</v>
      </c>
      <c r="G23" s="208"/>
    </row>
    <row r="24" spans="1:10" ht="22.5" customHeight="1" x14ac:dyDescent="0.2">
      <c r="A24" s="149"/>
      <c r="B24" s="138" t="s">
        <v>198</v>
      </c>
      <c r="C24" s="191" t="s">
        <v>240</v>
      </c>
      <c r="D24" s="19"/>
      <c r="E24" s="81">
        <v>177</v>
      </c>
      <c r="F24" s="66">
        <f t="shared" si="0"/>
        <v>177</v>
      </c>
      <c r="G24" s="7"/>
    </row>
    <row r="25" spans="1:10" ht="22.5" customHeight="1" x14ac:dyDescent="0.2">
      <c r="A25" s="149"/>
      <c r="B25" s="138" t="s">
        <v>324</v>
      </c>
      <c r="C25" s="191" t="s">
        <v>325</v>
      </c>
      <c r="D25" s="19"/>
      <c r="E25" s="81">
        <v>182</v>
      </c>
      <c r="F25" s="66">
        <f t="shared" si="0"/>
        <v>182</v>
      </c>
      <c r="G25" s="7"/>
    </row>
    <row r="26" spans="1:10" ht="27.75" customHeight="1" x14ac:dyDescent="0.2">
      <c r="A26" s="149"/>
      <c r="B26" s="138" t="s">
        <v>199</v>
      </c>
      <c r="C26" s="191" t="s">
        <v>241</v>
      </c>
      <c r="D26" s="19"/>
      <c r="E26" s="81">
        <v>199</v>
      </c>
      <c r="F26" s="66">
        <f t="shared" si="0"/>
        <v>199</v>
      </c>
      <c r="G26" s="7"/>
    </row>
    <row r="27" spans="1:10" ht="27.75" customHeight="1" x14ac:dyDescent="0.2">
      <c r="A27" s="149"/>
      <c r="B27" s="138" t="s">
        <v>327</v>
      </c>
      <c r="C27" s="191" t="s">
        <v>326</v>
      </c>
      <c r="D27" s="19"/>
      <c r="E27" s="81">
        <v>205</v>
      </c>
      <c r="F27" s="66">
        <f t="shared" si="0"/>
        <v>205</v>
      </c>
      <c r="G27" s="7"/>
    </row>
    <row r="28" spans="1:10" ht="22.5" customHeight="1" x14ac:dyDescent="0.2">
      <c r="A28" s="149"/>
      <c r="B28" s="138"/>
      <c r="C28" s="191"/>
      <c r="D28" s="19"/>
      <c r="E28" s="81"/>
      <c r="F28" s="66"/>
      <c r="G28" s="208"/>
    </row>
    <row r="29" spans="1:10" ht="22.5" customHeight="1" x14ac:dyDescent="0.2">
      <c r="A29" s="149"/>
      <c r="B29" s="138" t="s">
        <v>200</v>
      </c>
      <c r="C29" s="191" t="s">
        <v>242</v>
      </c>
      <c r="D29" s="19"/>
      <c r="E29" s="81">
        <v>98</v>
      </c>
      <c r="F29" s="66">
        <f t="shared" si="0"/>
        <v>98</v>
      </c>
      <c r="G29" s="7"/>
    </row>
    <row r="30" spans="1:10" ht="27.75" customHeight="1" x14ac:dyDescent="0.2">
      <c r="A30" s="149"/>
      <c r="B30" s="138" t="s">
        <v>201</v>
      </c>
      <c r="C30" s="191" t="s">
        <v>243</v>
      </c>
      <c r="D30" s="19"/>
      <c r="E30" s="81">
        <v>120</v>
      </c>
      <c r="F30" s="66">
        <f t="shared" si="0"/>
        <v>120</v>
      </c>
      <c r="G30" s="7"/>
    </row>
    <row r="31" spans="1:10" ht="15" customHeight="1" x14ac:dyDescent="0.2">
      <c r="A31" s="114"/>
      <c r="B31" s="194" t="s">
        <v>2</v>
      </c>
      <c r="C31" s="117" t="s">
        <v>358</v>
      </c>
      <c r="D31" s="118"/>
      <c r="E31" s="119"/>
      <c r="F31" s="119"/>
      <c r="G31" s="7"/>
      <c r="J31" s="7"/>
    </row>
    <row r="32" spans="1:10" ht="66" customHeight="1" x14ac:dyDescent="0.2">
      <c r="A32" s="153"/>
      <c r="B32" s="137" t="s">
        <v>210</v>
      </c>
      <c r="C32" s="190" t="s">
        <v>211</v>
      </c>
      <c r="D32" s="18"/>
      <c r="E32" s="80">
        <v>664</v>
      </c>
      <c r="F32" s="66">
        <f t="shared" si="0"/>
        <v>664</v>
      </c>
      <c r="G32" s="7"/>
    </row>
    <row r="33" spans="1:7" ht="66" customHeight="1" x14ac:dyDescent="0.2">
      <c r="A33" s="153"/>
      <c r="B33" s="137" t="s">
        <v>359</v>
      </c>
      <c r="C33" s="190" t="s">
        <v>360</v>
      </c>
      <c r="D33" s="18"/>
      <c r="E33" s="80">
        <v>949</v>
      </c>
      <c r="F33" s="66">
        <f t="shared" si="0"/>
        <v>949</v>
      </c>
      <c r="G33" s="7"/>
    </row>
    <row r="34" spans="1:7" ht="66" customHeight="1" x14ac:dyDescent="0.2">
      <c r="A34" s="153"/>
      <c r="B34" s="137" t="s">
        <v>361</v>
      </c>
      <c r="C34" s="190" t="s">
        <v>362</v>
      </c>
      <c r="D34" s="18"/>
      <c r="E34" s="80">
        <v>797</v>
      </c>
      <c r="F34" s="66">
        <f t="shared" si="0"/>
        <v>797</v>
      </c>
      <c r="G34" s="7"/>
    </row>
    <row r="35" spans="1:7" ht="66" customHeight="1" x14ac:dyDescent="0.2">
      <c r="A35" s="153"/>
      <c r="B35" s="137" t="s">
        <v>363</v>
      </c>
      <c r="C35" s="190" t="s">
        <v>364</v>
      </c>
      <c r="D35" s="18"/>
      <c r="E35" s="80">
        <v>508</v>
      </c>
      <c r="F35" s="66">
        <f t="shared" si="0"/>
        <v>508</v>
      </c>
      <c r="G35" s="7"/>
    </row>
    <row r="36" spans="1:7" ht="66" customHeight="1" x14ac:dyDescent="0.2">
      <c r="A36" s="153"/>
      <c r="B36" s="137" t="s">
        <v>365</v>
      </c>
      <c r="C36" s="190" t="s">
        <v>366</v>
      </c>
      <c r="D36" s="18"/>
      <c r="E36" s="80">
        <v>386</v>
      </c>
      <c r="F36" s="66">
        <f t="shared" si="0"/>
        <v>386</v>
      </c>
      <c r="G36" s="7"/>
    </row>
    <row r="37" spans="1:7" ht="66" customHeight="1" x14ac:dyDescent="0.2">
      <c r="A37" s="153"/>
      <c r="B37" s="137" t="s">
        <v>367</v>
      </c>
      <c r="C37" s="190" t="s">
        <v>368</v>
      </c>
      <c r="D37" s="18"/>
      <c r="E37" s="80">
        <v>1121</v>
      </c>
      <c r="F37" s="66">
        <f t="shared" si="0"/>
        <v>1121</v>
      </c>
      <c r="G37" s="7"/>
    </row>
    <row r="38" spans="1:7" ht="18" customHeight="1" x14ac:dyDescent="0.2">
      <c r="A38" s="114"/>
      <c r="B38" s="264" t="s">
        <v>118</v>
      </c>
      <c r="C38" s="264"/>
      <c r="D38" s="118"/>
      <c r="E38" s="119"/>
      <c r="F38" s="119"/>
      <c r="G38" s="7"/>
    </row>
    <row r="39" spans="1:7" ht="24.75" customHeight="1" x14ac:dyDescent="0.2">
      <c r="A39" s="153"/>
      <c r="B39" s="137" t="s">
        <v>99</v>
      </c>
      <c r="C39" s="192" t="s">
        <v>214</v>
      </c>
      <c r="D39" s="18"/>
      <c r="E39" s="80">
        <v>120</v>
      </c>
      <c r="F39" s="66">
        <f t="shared" si="0"/>
        <v>120</v>
      </c>
      <c r="G39" s="7"/>
    </row>
    <row r="40" spans="1:7" ht="21" customHeight="1" x14ac:dyDescent="0.2">
      <c r="A40" s="154"/>
      <c r="B40" s="138" t="s">
        <v>100</v>
      </c>
      <c r="C40" s="190" t="s">
        <v>213</v>
      </c>
      <c r="D40" s="19"/>
      <c r="E40" s="81">
        <v>156</v>
      </c>
      <c r="F40" s="66">
        <f t="shared" si="0"/>
        <v>156</v>
      </c>
      <c r="G40" s="7"/>
    </row>
    <row r="41" spans="1:7" ht="18.75" customHeight="1" x14ac:dyDescent="0.2">
      <c r="A41" s="153"/>
      <c r="B41" s="137" t="s">
        <v>101</v>
      </c>
      <c r="C41" s="190" t="s">
        <v>215</v>
      </c>
      <c r="D41" s="18"/>
      <c r="E41" s="80">
        <v>38</v>
      </c>
      <c r="F41" s="66">
        <f t="shared" si="0"/>
        <v>38</v>
      </c>
      <c r="G41" s="7"/>
    </row>
    <row r="42" spans="1:7" ht="27" customHeight="1" x14ac:dyDescent="0.2">
      <c r="A42" s="153"/>
      <c r="B42" s="137" t="s">
        <v>286</v>
      </c>
      <c r="C42" s="190" t="s">
        <v>319</v>
      </c>
      <c r="D42" s="18"/>
      <c r="E42" s="80">
        <v>169</v>
      </c>
      <c r="F42" s="66">
        <f t="shared" si="0"/>
        <v>169</v>
      </c>
      <c r="G42" s="7"/>
    </row>
    <row r="43" spans="1:7" ht="27" customHeight="1" x14ac:dyDescent="0.2">
      <c r="A43" s="153"/>
      <c r="B43" s="137" t="s">
        <v>287</v>
      </c>
      <c r="C43" s="190" t="s">
        <v>328</v>
      </c>
      <c r="D43" s="18"/>
      <c r="E43" s="80">
        <v>169</v>
      </c>
      <c r="F43" s="66">
        <f t="shared" si="0"/>
        <v>169</v>
      </c>
      <c r="G43" s="7"/>
    </row>
    <row r="44" spans="1:7" ht="18.75" customHeight="1" x14ac:dyDescent="0.2">
      <c r="A44" s="154"/>
      <c r="B44" s="138" t="s">
        <v>93</v>
      </c>
      <c r="C44" s="191" t="s">
        <v>216</v>
      </c>
      <c r="D44" s="19"/>
      <c r="E44" s="81">
        <v>172</v>
      </c>
      <c r="F44" s="66">
        <f t="shared" si="0"/>
        <v>172</v>
      </c>
      <c r="G44" s="7"/>
    </row>
    <row r="45" spans="1:7" ht="18.75" customHeight="1" x14ac:dyDescent="0.2">
      <c r="A45" s="155"/>
      <c r="B45" s="156" t="s">
        <v>67</v>
      </c>
      <c r="C45" s="193" t="s">
        <v>217</v>
      </c>
      <c r="E45" s="80">
        <v>280</v>
      </c>
      <c r="F45" s="66">
        <f t="shared" si="0"/>
        <v>280</v>
      </c>
    </row>
    <row r="47" spans="1:7" ht="24.75" customHeight="1" x14ac:dyDescent="0.2">
      <c r="A47" s="153"/>
      <c r="B47" s="137" t="s">
        <v>303</v>
      </c>
      <c r="C47" s="190" t="s">
        <v>305</v>
      </c>
      <c r="D47" s="18"/>
      <c r="E47" s="80">
        <v>152</v>
      </c>
      <c r="F47" s="66">
        <f t="shared" si="0"/>
        <v>152</v>
      </c>
      <c r="G47" s="7"/>
    </row>
    <row r="48" spans="1:7" ht="24.75" customHeight="1" x14ac:dyDescent="0.2">
      <c r="A48" s="153"/>
      <c r="B48" s="137" t="s">
        <v>304</v>
      </c>
      <c r="C48" s="190" t="s">
        <v>306</v>
      </c>
      <c r="D48" s="18"/>
      <c r="E48" s="80">
        <v>152</v>
      </c>
      <c r="F48" s="66">
        <f t="shared" si="0"/>
        <v>152</v>
      </c>
      <c r="G48" s="7"/>
    </row>
    <row r="49" spans="1:7" ht="24.75" customHeight="1" x14ac:dyDescent="0.2">
      <c r="A49" s="153"/>
      <c r="B49" s="137" t="s">
        <v>307</v>
      </c>
      <c r="C49" s="190" t="s">
        <v>309</v>
      </c>
      <c r="D49" s="18"/>
      <c r="E49" s="80">
        <v>152</v>
      </c>
      <c r="F49" s="66">
        <f t="shared" si="0"/>
        <v>152</v>
      </c>
      <c r="G49" s="7"/>
    </row>
    <row r="50" spans="1:7" ht="24.75" customHeight="1" x14ac:dyDescent="0.2">
      <c r="A50" s="153"/>
      <c r="B50" s="137" t="s">
        <v>308</v>
      </c>
      <c r="C50" s="190" t="s">
        <v>310</v>
      </c>
      <c r="D50" s="18"/>
      <c r="E50" s="80">
        <v>152</v>
      </c>
      <c r="F50" s="66">
        <f t="shared" si="0"/>
        <v>152</v>
      </c>
      <c r="G50" s="7"/>
    </row>
    <row r="51" spans="1:7" ht="24.75" customHeight="1" x14ac:dyDescent="0.2">
      <c r="A51" s="153"/>
      <c r="B51" s="137" t="s">
        <v>288</v>
      </c>
      <c r="C51" s="190" t="s">
        <v>311</v>
      </c>
      <c r="D51" s="18"/>
      <c r="E51" s="80">
        <v>187</v>
      </c>
      <c r="F51" s="66">
        <f t="shared" si="0"/>
        <v>187</v>
      </c>
      <c r="G51" s="7"/>
    </row>
    <row r="52" spans="1:7" ht="24.75" customHeight="1" x14ac:dyDescent="0.2">
      <c r="A52" s="153"/>
      <c r="B52" s="137" t="s">
        <v>289</v>
      </c>
      <c r="C52" s="190" t="s">
        <v>312</v>
      </c>
      <c r="D52" s="18"/>
      <c r="E52" s="80">
        <v>187</v>
      </c>
      <c r="F52" s="66">
        <f t="shared" si="0"/>
        <v>187</v>
      </c>
      <c r="G52" s="7"/>
    </row>
    <row r="53" spans="1:7" ht="24.75" customHeight="1" x14ac:dyDescent="0.2">
      <c r="A53" s="153"/>
      <c r="B53" s="137" t="s">
        <v>347</v>
      </c>
      <c r="C53" s="190" t="s">
        <v>348</v>
      </c>
      <c r="D53" s="18"/>
      <c r="E53" s="80">
        <v>217</v>
      </c>
      <c r="F53" s="66">
        <f t="shared" si="0"/>
        <v>217</v>
      </c>
      <c r="G53" s="208"/>
    </row>
    <row r="54" spans="1:7" ht="24.75" customHeight="1" x14ac:dyDescent="0.2">
      <c r="A54" s="153"/>
      <c r="B54" s="137" t="s">
        <v>349</v>
      </c>
      <c r="C54" s="190" t="s">
        <v>348</v>
      </c>
      <c r="D54" s="18"/>
      <c r="E54" s="80">
        <v>217</v>
      </c>
      <c r="F54" s="66">
        <f t="shared" si="0"/>
        <v>217</v>
      </c>
      <c r="G54" s="208"/>
    </row>
    <row r="55" spans="1:7" ht="24.75" customHeight="1" x14ac:dyDescent="0.2">
      <c r="A55" s="153"/>
      <c r="B55" s="137" t="s">
        <v>290</v>
      </c>
      <c r="C55" s="190" t="s">
        <v>313</v>
      </c>
      <c r="D55" s="18"/>
      <c r="E55" s="80">
        <v>189</v>
      </c>
      <c r="F55" s="66">
        <f t="shared" si="0"/>
        <v>189</v>
      </c>
      <c r="G55" s="7"/>
    </row>
    <row r="56" spans="1:7" ht="24.75" customHeight="1" x14ac:dyDescent="0.2">
      <c r="A56" s="153"/>
      <c r="B56" s="137" t="s">
        <v>291</v>
      </c>
      <c r="C56" s="190" t="s">
        <v>314</v>
      </c>
      <c r="D56" s="18"/>
      <c r="E56" s="80">
        <v>189</v>
      </c>
      <c r="F56" s="66">
        <f t="shared" si="0"/>
        <v>189</v>
      </c>
      <c r="G56" s="7"/>
    </row>
    <row r="57" spans="1:7" ht="30" customHeight="1" x14ac:dyDescent="0.2">
      <c r="A57" s="153"/>
      <c r="B57" s="137" t="s">
        <v>302</v>
      </c>
      <c r="C57" s="190" t="s">
        <v>315</v>
      </c>
      <c r="D57" s="18"/>
      <c r="E57" s="80">
        <v>109</v>
      </c>
      <c r="F57" s="66">
        <f t="shared" si="0"/>
        <v>109</v>
      </c>
      <c r="G57" s="7"/>
    </row>
    <row r="58" spans="1:7" ht="31.5" customHeight="1" x14ac:dyDescent="0.2">
      <c r="A58" s="153"/>
      <c r="B58" s="137" t="s">
        <v>317</v>
      </c>
      <c r="C58" s="190" t="s">
        <v>316</v>
      </c>
      <c r="D58" s="18"/>
      <c r="E58" s="80">
        <v>289</v>
      </c>
      <c r="F58" s="66">
        <f t="shared" si="0"/>
        <v>289</v>
      </c>
      <c r="G58" s="7"/>
    </row>
    <row r="59" spans="1:7" ht="31.5" customHeight="1" x14ac:dyDescent="0.2">
      <c r="A59" s="153"/>
      <c r="B59" s="137" t="s">
        <v>321</v>
      </c>
      <c r="C59" s="190" t="s">
        <v>318</v>
      </c>
      <c r="D59" s="18"/>
      <c r="E59" s="80">
        <v>109</v>
      </c>
      <c r="F59" s="66">
        <f t="shared" si="0"/>
        <v>109</v>
      </c>
      <c r="G59" s="7"/>
    </row>
    <row r="60" spans="1:7" ht="24.75" customHeight="1" x14ac:dyDescent="0.2">
      <c r="A60" s="153"/>
      <c r="B60" s="137" t="s">
        <v>336</v>
      </c>
      <c r="C60" s="190" t="s">
        <v>350</v>
      </c>
      <c r="D60" s="18"/>
      <c r="E60" s="80">
        <v>238</v>
      </c>
      <c r="F60" s="66">
        <f t="shared" si="0"/>
        <v>238</v>
      </c>
      <c r="G60" s="208"/>
    </row>
    <row r="61" spans="1:7" ht="32.25" customHeight="1" x14ac:dyDescent="0.2">
      <c r="A61" s="153"/>
      <c r="B61" s="137" t="s">
        <v>292</v>
      </c>
      <c r="C61" s="190" t="s">
        <v>297</v>
      </c>
      <c r="D61" s="18"/>
      <c r="E61" s="80">
        <v>5</v>
      </c>
      <c r="F61" s="66">
        <f t="shared" si="0"/>
        <v>5</v>
      </c>
      <c r="G61" s="7"/>
    </row>
    <row r="62" spans="1:7" ht="32.25" customHeight="1" x14ac:dyDescent="0.2">
      <c r="A62" s="153"/>
      <c r="B62" s="137" t="s">
        <v>293</v>
      </c>
      <c r="C62" s="190" t="s">
        <v>298</v>
      </c>
      <c r="D62" s="18"/>
      <c r="E62" s="80">
        <v>9</v>
      </c>
      <c r="F62" s="66">
        <f t="shared" si="0"/>
        <v>9</v>
      </c>
      <c r="G62" s="7"/>
    </row>
    <row r="63" spans="1:7" ht="32.25" customHeight="1" x14ac:dyDescent="0.2">
      <c r="A63" s="153"/>
      <c r="B63" s="137" t="s">
        <v>294</v>
      </c>
      <c r="C63" s="190" t="s">
        <v>299</v>
      </c>
      <c r="D63" s="18"/>
      <c r="E63" s="80">
        <v>12</v>
      </c>
      <c r="F63" s="66">
        <f t="shared" si="0"/>
        <v>12</v>
      </c>
      <c r="G63" s="7"/>
    </row>
    <row r="64" spans="1:7" ht="32.25" customHeight="1" x14ac:dyDescent="0.2">
      <c r="A64" s="153"/>
      <c r="B64" s="137" t="s">
        <v>295</v>
      </c>
      <c r="C64" s="190" t="s">
        <v>300</v>
      </c>
      <c r="D64" s="18"/>
      <c r="E64" s="80">
        <v>14</v>
      </c>
      <c r="F64" s="66">
        <f t="shared" si="0"/>
        <v>14</v>
      </c>
      <c r="G64" s="7"/>
    </row>
    <row r="65" spans="1:7" ht="32.25" customHeight="1" x14ac:dyDescent="0.2">
      <c r="A65" s="153"/>
      <c r="B65" s="137" t="s">
        <v>296</v>
      </c>
      <c r="C65" s="190" t="s">
        <v>301</v>
      </c>
      <c r="D65" s="18"/>
      <c r="E65" s="80">
        <v>18</v>
      </c>
      <c r="F65" s="66">
        <f t="shared" si="0"/>
        <v>18</v>
      </c>
      <c r="G65" s="7"/>
    </row>
    <row r="66" spans="1:7" ht="24.75" customHeight="1" x14ac:dyDescent="0.2">
      <c r="A66" s="153"/>
      <c r="B66" s="137" t="s">
        <v>320</v>
      </c>
      <c r="C66" s="190" t="s">
        <v>323</v>
      </c>
      <c r="D66" s="18"/>
      <c r="E66" s="80">
        <v>3</v>
      </c>
      <c r="F66" s="66">
        <f t="shared" si="0"/>
        <v>3</v>
      </c>
      <c r="G66" s="7"/>
    </row>
    <row r="67" spans="1:7" ht="24.75" customHeight="1" x14ac:dyDescent="0.2">
      <c r="A67" s="153"/>
      <c r="B67" s="137"/>
      <c r="C67" s="202" t="s">
        <v>322</v>
      </c>
      <c r="D67" s="18"/>
      <c r="E67" s="80"/>
      <c r="F67" s="66"/>
      <c r="G67" s="7"/>
    </row>
    <row r="68" spans="1:7" ht="23.25" customHeight="1" x14ac:dyDescent="0.2">
      <c r="C68" s="44"/>
      <c r="E68" s="111"/>
      <c r="F68" s="66"/>
    </row>
    <row r="69" spans="1:7" ht="21.75" customHeight="1" x14ac:dyDescent="0.2">
      <c r="A69" s="216" t="s">
        <v>163</v>
      </c>
      <c r="B69" s="216"/>
      <c r="C69" s="216"/>
      <c r="D69" s="216"/>
      <c r="E69" s="216"/>
      <c r="F69" s="216"/>
    </row>
    <row r="70" spans="1:7" ht="24.75" customHeight="1" x14ac:dyDescent="0.2">
      <c r="A70" s="153"/>
      <c r="B70" s="137"/>
      <c r="C70" s="190"/>
      <c r="D70" s="18"/>
      <c r="E70" s="80"/>
      <c r="F70" s="66"/>
      <c r="G70" s="7"/>
    </row>
    <row r="71" spans="1:7" ht="24.75" customHeight="1" x14ac:dyDescent="0.2">
      <c r="A71" s="153"/>
      <c r="B71" s="137"/>
      <c r="C71" s="190"/>
      <c r="D71" s="18"/>
      <c r="E71" s="80"/>
      <c r="F71" s="66"/>
      <c r="G71" s="7"/>
    </row>
    <row r="72" spans="1:7" ht="24.75" customHeight="1" x14ac:dyDescent="0.2">
      <c r="A72" s="153"/>
      <c r="B72" s="137"/>
      <c r="C72" s="190"/>
      <c r="D72" s="18"/>
      <c r="E72" s="80"/>
      <c r="F72" s="66"/>
      <c r="G72" s="7"/>
    </row>
    <row r="73" spans="1:7" ht="24.75" customHeight="1" x14ac:dyDescent="0.2">
      <c r="A73" s="153"/>
      <c r="B73" s="137"/>
      <c r="C73" s="190"/>
      <c r="D73" s="18"/>
      <c r="E73" s="80"/>
      <c r="F73" s="66"/>
      <c r="G73" s="7"/>
    </row>
    <row r="74" spans="1:7" ht="24.75" customHeight="1" x14ac:dyDescent="0.2">
      <c r="A74" s="153"/>
      <c r="B74" s="137"/>
      <c r="C74" s="190"/>
      <c r="D74" s="18"/>
      <c r="E74" s="80"/>
      <c r="F74" s="66"/>
      <c r="G74" s="7"/>
    </row>
    <row r="75" spans="1:7" ht="24.75" customHeight="1" x14ac:dyDescent="0.2">
      <c r="A75" s="153"/>
      <c r="B75" s="137"/>
      <c r="C75" s="190"/>
      <c r="D75" s="18"/>
      <c r="E75" s="80"/>
      <c r="F75" s="66"/>
      <c r="G75" s="7"/>
    </row>
    <row r="76" spans="1:7" ht="24.75" customHeight="1" x14ac:dyDescent="0.2">
      <c r="A76" s="153"/>
      <c r="B76" s="137"/>
      <c r="C76" s="190"/>
      <c r="D76" s="18"/>
      <c r="E76" s="80"/>
      <c r="F76" s="66"/>
      <c r="G76" s="7"/>
    </row>
    <row r="77" spans="1:7" ht="24.75" customHeight="1" x14ac:dyDescent="0.2">
      <c r="A77" s="153"/>
      <c r="B77" s="137"/>
      <c r="C77" s="190"/>
      <c r="D77" s="18"/>
      <c r="E77" s="80"/>
      <c r="F77" s="66"/>
      <c r="G77" s="7"/>
    </row>
    <row r="78" spans="1:7" ht="24.75" customHeight="1" x14ac:dyDescent="0.2">
      <c r="A78" s="153"/>
      <c r="B78" s="137"/>
      <c r="C78" s="190"/>
      <c r="D78" s="18"/>
      <c r="E78" s="80"/>
      <c r="F78" s="66"/>
      <c r="G78" s="7"/>
    </row>
    <row r="79" spans="1:7" ht="24.75" customHeight="1" x14ac:dyDescent="0.2">
      <c r="A79" s="153"/>
      <c r="B79" s="137"/>
      <c r="C79" s="190"/>
      <c r="D79" s="18"/>
      <c r="E79" s="80"/>
      <c r="F79" s="66"/>
      <c r="G79" s="7"/>
    </row>
    <row r="80" spans="1:7" ht="24.75" customHeight="1" x14ac:dyDescent="0.2">
      <c r="A80" s="153"/>
      <c r="B80" s="137"/>
      <c r="C80" s="190"/>
      <c r="D80" s="18"/>
      <c r="E80" s="80"/>
      <c r="F80" s="66"/>
      <c r="G80" s="7"/>
    </row>
    <row r="81" spans="1:7" ht="24.75" customHeight="1" x14ac:dyDescent="0.2">
      <c r="A81" s="153"/>
      <c r="B81" s="137"/>
      <c r="C81" s="190"/>
      <c r="D81" s="18"/>
      <c r="E81" s="80"/>
      <c r="F81" s="66"/>
      <c r="G81" s="7"/>
    </row>
    <row r="82" spans="1:7" ht="24.75" customHeight="1" x14ac:dyDescent="0.2">
      <c r="A82" s="153"/>
      <c r="B82" s="137"/>
      <c r="C82" s="190"/>
      <c r="D82" s="18"/>
      <c r="E82" s="80"/>
      <c r="F82" s="66"/>
      <c r="G82" s="7"/>
    </row>
    <row r="83" spans="1:7" ht="24.75" customHeight="1" x14ac:dyDescent="0.2">
      <c r="A83" s="153"/>
      <c r="B83" s="137"/>
      <c r="C83" s="190"/>
      <c r="D83" s="18"/>
      <c r="E83" s="80"/>
      <c r="F83" s="66"/>
      <c r="G83" s="7"/>
    </row>
    <row r="84" spans="1:7" ht="24.75" customHeight="1" x14ac:dyDescent="0.2">
      <c r="A84" s="153"/>
      <c r="B84" s="137"/>
      <c r="C84" s="190"/>
      <c r="D84" s="18"/>
      <c r="E84" s="80"/>
      <c r="F84" s="66"/>
      <c r="G84" s="7"/>
    </row>
    <row r="85" spans="1:7" ht="24.75" customHeight="1" x14ac:dyDescent="0.2">
      <c r="A85" s="153"/>
      <c r="B85" s="137"/>
      <c r="C85" s="190"/>
      <c r="D85" s="18"/>
      <c r="E85" s="80"/>
      <c r="F85" s="66"/>
      <c r="G85" s="7"/>
    </row>
    <row r="86" spans="1:7" ht="24.75" customHeight="1" x14ac:dyDescent="0.2">
      <c r="A86" s="153"/>
      <c r="B86" s="137"/>
      <c r="C86" s="190"/>
      <c r="D86" s="18"/>
      <c r="E86" s="80"/>
      <c r="F86" s="66"/>
      <c r="G86" s="7"/>
    </row>
    <row r="87" spans="1:7" ht="24.75" customHeight="1" x14ac:dyDescent="0.2">
      <c r="A87" s="153"/>
      <c r="B87" s="137"/>
      <c r="C87" s="190"/>
      <c r="D87" s="18"/>
      <c r="E87" s="80"/>
      <c r="F87" s="66"/>
      <c r="G87" s="7"/>
    </row>
  </sheetData>
  <mergeCells count="9">
    <mergeCell ref="A69:F69"/>
    <mergeCell ref="A1:F1"/>
    <mergeCell ref="A2:F2"/>
    <mergeCell ref="A5:B5"/>
    <mergeCell ref="G3:I3"/>
    <mergeCell ref="C5:D5"/>
    <mergeCell ref="A7:F7"/>
    <mergeCell ref="A19:F19"/>
    <mergeCell ref="B38:C38"/>
  </mergeCells>
  <hyperlinks>
    <hyperlink ref="G3:I3" location="'start, rabat'!A1" display="zmień wysokość rabatu" xr:uid="{6015FD35-DFC8-4B54-ACFB-8A1B281C2444}"/>
    <hyperlink ref="B8" r:id="rId1" xr:uid="{EE557973-87BF-4CA3-B7CC-79F6DC5BB274}"/>
    <hyperlink ref="B9" r:id="rId2" xr:uid="{BF29AC83-E6CE-4299-ADBB-7628C54F2EB6}"/>
    <hyperlink ref="B13" r:id="rId3" xr:uid="{643DB233-B97D-4F72-A149-9668FB9012AD}"/>
    <hyperlink ref="B14" r:id="rId4" xr:uid="{FD53B1B3-08D2-411A-BD92-A85EC6BAEA08}"/>
    <hyperlink ref="B17" r:id="rId5" xr:uid="{38340E3B-A481-4F12-AF19-2942C89B3101}"/>
    <hyperlink ref="B18" r:id="rId6" xr:uid="{F9F3AF8F-D14D-408B-9090-ECB9860D6026}"/>
    <hyperlink ref="B32" r:id="rId7" xr:uid="{502AE726-C301-491D-A26E-C7FDA803546F}"/>
    <hyperlink ref="B39" r:id="rId8" xr:uid="{988A7332-AAD8-4A99-9DC6-108ADDC543F8}"/>
    <hyperlink ref="B40" r:id="rId9" xr:uid="{BDA2AD3F-EC0A-4738-B69F-EA9A30EE3950}"/>
    <hyperlink ref="B30" r:id="rId10" xr:uid="{3E5B7728-C3AF-4018-B03E-E6D379EA9815}"/>
    <hyperlink ref="B29" r:id="rId11" xr:uid="{DE4ADDAB-51A3-4F0F-ADC7-6B49B2EFFC8F}"/>
    <hyperlink ref="B24" r:id="rId12" xr:uid="{DDE524A8-87B2-4153-B52E-BE0A6FC49D09}"/>
    <hyperlink ref="B20" r:id="rId13" xr:uid="{5A1652E0-04F4-4BA6-BB3A-78889F81F8CC}"/>
    <hyperlink ref="B21" r:id="rId14" xr:uid="{B681475A-8671-4AC2-AFC4-A9BD54F5989E}"/>
    <hyperlink ref="B22" r:id="rId15" display="PNH201C" xr:uid="{2650D3F4-2405-41C7-AABA-86799ED20B4A}"/>
    <hyperlink ref="B26" r:id="rId16" xr:uid="{02501F44-3059-460B-8E8F-6BA9E24FB3BB}"/>
    <hyperlink ref="B41" r:id="rId17" xr:uid="{B11106B3-3DE2-41D6-B778-40F03E21070D}"/>
    <hyperlink ref="B44" r:id="rId18" xr:uid="{81864E23-D123-408A-AC1D-4B504B338186}"/>
    <hyperlink ref="B45" r:id="rId19" xr:uid="{77E77573-A34B-478C-8D75-E928AC601F33}"/>
    <hyperlink ref="B10" r:id="rId20" display="IDO-1000" xr:uid="{07B8AF3D-0E60-485C-801A-A617AA9E2B74}"/>
    <hyperlink ref="B25" r:id="rId21" display="PNH-201S" xr:uid="{77E973F2-0B14-41A0-8BBD-15A1881BF334}"/>
    <hyperlink ref="B27" r:id="rId22" display="PNH-201SC" xr:uid="{C798EB08-F701-4AE7-B57B-453DC64EC926}"/>
  </hyperlinks>
  <pageMargins left="0.31496062992125984" right="0.31496062992125984" top="0.35433070866141736" bottom="0.35433070866141736" header="0.31496062992125984" footer="0.31496062992125984"/>
  <pageSetup paperSize="9" orientation="portrait" r:id="rId23"/>
  <drawing r:id="rId2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3117D-D0A2-4A5E-82E8-F2A847221534}">
  <dimension ref="A1:I27"/>
  <sheetViews>
    <sheetView zoomScaleNormal="100" workbookViewId="0">
      <selection activeCell="A14" sqref="A14:XFD14"/>
    </sheetView>
  </sheetViews>
  <sheetFormatPr defaultRowHeight="12.75" x14ac:dyDescent="0.2"/>
  <cols>
    <col min="1" max="1" width="1.140625" style="6" customWidth="1"/>
    <col min="2" max="2" width="12.42578125" style="1" customWidth="1"/>
    <col min="3" max="3" width="58.28515625" style="1" customWidth="1"/>
    <col min="4" max="4" width="4.28515625" style="1" customWidth="1"/>
    <col min="5" max="5" width="11" style="1" customWidth="1"/>
    <col min="6" max="6" width="12.5703125" style="1" customWidth="1"/>
    <col min="7" max="16384" width="9.140625" style="1"/>
  </cols>
  <sheetData>
    <row r="1" spans="1:9" ht="44.25" customHeight="1" x14ac:dyDescent="0.2">
      <c r="A1" s="232" t="s">
        <v>193</v>
      </c>
      <c r="B1" s="232"/>
      <c r="C1" s="232"/>
      <c r="D1" s="232"/>
      <c r="E1" s="232"/>
      <c r="F1" s="232"/>
    </row>
    <row r="2" spans="1:9" ht="32.25" customHeight="1" x14ac:dyDescent="0.2">
      <c r="A2" s="246" t="s">
        <v>189</v>
      </c>
      <c r="B2" s="247"/>
      <c r="C2" s="247"/>
      <c r="D2" s="247"/>
      <c r="E2" s="247"/>
      <c r="F2" s="247"/>
    </row>
    <row r="3" spans="1:9" ht="45" customHeight="1" thickBot="1" x14ac:dyDescent="0.25">
      <c r="A3" s="8"/>
      <c r="B3" s="34"/>
      <c r="C3" s="78"/>
      <c r="D3" s="2"/>
      <c r="E3" s="108" t="s">
        <v>185</v>
      </c>
      <c r="F3" s="72">
        <f>'start, rabat'!D7</f>
        <v>0</v>
      </c>
      <c r="G3" s="261" t="s">
        <v>186</v>
      </c>
      <c r="H3" s="262"/>
      <c r="I3" s="263"/>
    </row>
    <row r="4" spans="1:9" ht="3" customHeight="1" x14ac:dyDescent="0.2">
      <c r="A4" s="265"/>
      <c r="B4" s="266"/>
      <c r="C4" s="266"/>
      <c r="D4" s="266"/>
      <c r="E4" s="266"/>
      <c r="F4" s="266"/>
    </row>
    <row r="5" spans="1:9" s="33" customFormat="1" ht="26.25" customHeight="1" x14ac:dyDescent="0.15">
      <c r="A5" s="267" t="s">
        <v>0</v>
      </c>
      <c r="B5" s="268"/>
      <c r="C5" s="269" t="s">
        <v>1</v>
      </c>
      <c r="D5" s="268"/>
      <c r="E5" s="31" t="s">
        <v>168</v>
      </c>
      <c r="F5" s="31" t="s">
        <v>169</v>
      </c>
      <c r="G5" s="32"/>
    </row>
    <row r="6" spans="1:9" ht="17.25" customHeight="1" x14ac:dyDescent="0.2">
      <c r="B6" s="5"/>
      <c r="C6" s="17"/>
      <c r="D6" s="3"/>
      <c r="E6" s="4"/>
      <c r="F6" s="4"/>
    </row>
    <row r="7" spans="1:9" ht="15.75" customHeight="1" x14ac:dyDescent="0.2">
      <c r="A7" s="116"/>
      <c r="B7" s="239" t="s">
        <v>92</v>
      </c>
      <c r="C7" s="239"/>
      <c r="D7" s="112"/>
      <c r="E7" s="115"/>
      <c r="F7" s="115"/>
    </row>
    <row r="8" spans="1:9" ht="45" customHeight="1" x14ac:dyDescent="0.2">
      <c r="A8" s="148"/>
      <c r="B8" s="137" t="s">
        <v>93</v>
      </c>
      <c r="C8" s="26" t="s">
        <v>246</v>
      </c>
      <c r="D8" s="3"/>
      <c r="E8" s="80">
        <v>172</v>
      </c>
      <c r="F8" s="66">
        <f>E8*(1-$F$3)</f>
        <v>172</v>
      </c>
      <c r="G8" s="7"/>
    </row>
    <row r="9" spans="1:9" ht="42.75" customHeight="1" x14ac:dyDescent="0.2">
      <c r="A9" s="148"/>
      <c r="B9" s="137" t="s">
        <v>94</v>
      </c>
      <c r="C9" s="26" t="s">
        <v>219</v>
      </c>
      <c r="D9" s="3"/>
      <c r="E9" s="80">
        <v>65</v>
      </c>
      <c r="F9" s="66">
        <f t="shared" ref="F9:F12" si="0">E9*(1-$F$3)</f>
        <v>65</v>
      </c>
      <c r="G9" s="7"/>
    </row>
    <row r="10" spans="1:9" ht="42.75" customHeight="1" x14ac:dyDescent="0.2">
      <c r="A10" s="148"/>
      <c r="B10" s="137" t="s">
        <v>95</v>
      </c>
      <c r="C10" s="26" t="s">
        <v>220</v>
      </c>
      <c r="D10" s="3"/>
      <c r="E10" s="80">
        <v>77</v>
      </c>
      <c r="F10" s="66">
        <f t="shared" si="0"/>
        <v>77</v>
      </c>
      <c r="G10" s="7"/>
    </row>
    <row r="11" spans="1:9" ht="42" customHeight="1" x14ac:dyDescent="0.2">
      <c r="A11" s="149"/>
      <c r="B11" s="137" t="s">
        <v>96</v>
      </c>
      <c r="C11" s="26" t="s">
        <v>221</v>
      </c>
      <c r="D11" s="28"/>
      <c r="E11" s="81">
        <v>109</v>
      </c>
      <c r="F11" s="66">
        <f t="shared" si="0"/>
        <v>109</v>
      </c>
      <c r="G11" s="7"/>
    </row>
    <row r="12" spans="1:9" ht="43.5" customHeight="1" x14ac:dyDescent="0.2">
      <c r="A12" s="148"/>
      <c r="B12" s="137" t="s">
        <v>97</v>
      </c>
      <c r="C12" s="26" t="s">
        <v>232</v>
      </c>
      <c r="D12" s="18"/>
      <c r="E12" s="80">
        <v>182</v>
      </c>
      <c r="F12" s="66">
        <f t="shared" si="0"/>
        <v>182</v>
      </c>
      <c r="G12" s="7"/>
    </row>
    <row r="13" spans="1:9" ht="16.5" customHeight="1" x14ac:dyDescent="0.2">
      <c r="A13" s="114"/>
      <c r="B13" s="239" t="s">
        <v>190</v>
      </c>
      <c r="C13" s="239"/>
      <c r="D13" s="112"/>
      <c r="E13" s="113"/>
      <c r="F13" s="113"/>
      <c r="G13" s="7"/>
    </row>
    <row r="14" spans="1:9" ht="30" customHeight="1" x14ac:dyDescent="0.2">
      <c r="A14" s="148"/>
      <c r="B14" s="137" t="s">
        <v>67</v>
      </c>
      <c r="C14" s="26" t="s">
        <v>233</v>
      </c>
      <c r="D14" s="243"/>
      <c r="E14" s="80">
        <v>280</v>
      </c>
      <c r="F14" s="66">
        <f t="shared" ref="F14:F16" si="1">E14*(1-$F$3)</f>
        <v>280</v>
      </c>
      <c r="G14" s="7"/>
    </row>
    <row r="15" spans="1:9" ht="30" customHeight="1" x14ac:dyDescent="0.2">
      <c r="A15" s="149"/>
      <c r="B15" s="160" t="s">
        <v>66</v>
      </c>
      <c r="C15" s="26" t="s">
        <v>234</v>
      </c>
      <c r="D15" s="243"/>
      <c r="E15" s="81">
        <v>280</v>
      </c>
      <c r="F15" s="66">
        <f t="shared" si="1"/>
        <v>280</v>
      </c>
      <c r="G15" s="7"/>
    </row>
    <row r="16" spans="1:9" ht="30" customHeight="1" x14ac:dyDescent="0.2">
      <c r="A16" s="149"/>
      <c r="B16" s="160" t="s">
        <v>98</v>
      </c>
      <c r="C16" s="26" t="s">
        <v>235</v>
      </c>
      <c r="D16" s="243"/>
      <c r="E16" s="81">
        <v>280</v>
      </c>
      <c r="F16" s="66">
        <f t="shared" si="1"/>
        <v>280</v>
      </c>
      <c r="G16" s="7"/>
    </row>
    <row r="17" spans="1:7" ht="15" customHeight="1" x14ac:dyDescent="0.2">
      <c r="A17" s="114"/>
      <c r="B17" s="239" t="s">
        <v>191</v>
      </c>
      <c r="C17" s="239"/>
      <c r="D17" s="118"/>
      <c r="E17" s="113"/>
      <c r="F17" s="113"/>
      <c r="G17" s="7"/>
    </row>
    <row r="18" spans="1:7" ht="35.25" customHeight="1" x14ac:dyDescent="0.2">
      <c r="A18" s="153"/>
      <c r="B18" s="137" t="s">
        <v>99</v>
      </c>
      <c r="C18" s="26" t="s">
        <v>260</v>
      </c>
      <c r="D18" s="243"/>
      <c r="E18" s="80">
        <v>120</v>
      </c>
      <c r="F18" s="66">
        <f t="shared" ref="F18:F20" si="2">E18*(1-$F$3)</f>
        <v>120</v>
      </c>
      <c r="G18" s="7"/>
    </row>
    <row r="19" spans="1:7" ht="30.75" customHeight="1" x14ac:dyDescent="0.2">
      <c r="A19" s="153"/>
      <c r="B19" s="137" t="s">
        <v>100</v>
      </c>
      <c r="C19" s="26" t="s">
        <v>259</v>
      </c>
      <c r="D19" s="243"/>
      <c r="E19" s="80">
        <v>156</v>
      </c>
      <c r="F19" s="66">
        <f t="shared" si="2"/>
        <v>156</v>
      </c>
      <c r="G19" s="7"/>
    </row>
    <row r="20" spans="1:7" ht="30.75" customHeight="1" x14ac:dyDescent="0.2">
      <c r="A20" s="154"/>
      <c r="B20" s="138" t="s">
        <v>101</v>
      </c>
      <c r="C20" s="26" t="s">
        <v>215</v>
      </c>
      <c r="D20" s="19"/>
      <c r="E20" s="81">
        <v>38</v>
      </c>
      <c r="F20" s="66">
        <f t="shared" si="2"/>
        <v>38</v>
      </c>
      <c r="G20" s="7"/>
    </row>
    <row r="21" spans="1:7" ht="18" customHeight="1" x14ac:dyDescent="0.2">
      <c r="A21" s="114"/>
      <c r="B21" s="239" t="s">
        <v>102</v>
      </c>
      <c r="C21" s="239"/>
      <c r="D21" s="118"/>
      <c r="E21" s="113"/>
      <c r="F21" s="113"/>
      <c r="G21" s="7"/>
    </row>
    <row r="22" spans="1:7" ht="49.5" customHeight="1" x14ac:dyDescent="0.2">
      <c r="A22" s="153"/>
      <c r="B22" s="137" t="s">
        <v>103</v>
      </c>
      <c r="C22" s="26" t="s">
        <v>258</v>
      </c>
      <c r="D22" s="18"/>
      <c r="E22" s="80">
        <v>195</v>
      </c>
      <c r="F22" s="66">
        <f t="shared" ref="F22:F25" si="3">E22*(1-$F$3)</f>
        <v>195</v>
      </c>
      <c r="G22" s="7"/>
    </row>
    <row r="23" spans="1:7" ht="34.5" customHeight="1" x14ac:dyDescent="0.2">
      <c r="A23" s="153"/>
      <c r="B23" s="137" t="s">
        <v>104</v>
      </c>
      <c r="C23" s="26" t="s">
        <v>255</v>
      </c>
      <c r="D23" s="18"/>
      <c r="E23" s="80">
        <v>239</v>
      </c>
      <c r="F23" s="66">
        <f t="shared" si="3"/>
        <v>239</v>
      </c>
      <c r="G23" s="7"/>
    </row>
    <row r="24" spans="1:7" ht="34.5" customHeight="1" x14ac:dyDescent="0.2">
      <c r="A24" s="153"/>
      <c r="B24" s="137" t="s">
        <v>257</v>
      </c>
      <c r="C24" s="26" t="s">
        <v>236</v>
      </c>
      <c r="D24" s="18"/>
      <c r="E24" s="80">
        <v>360</v>
      </c>
      <c r="F24" s="66">
        <f t="shared" si="3"/>
        <v>360</v>
      </c>
      <c r="G24" s="7"/>
    </row>
    <row r="25" spans="1:7" ht="31.5" customHeight="1" x14ac:dyDescent="0.2">
      <c r="A25" s="154"/>
      <c r="B25" s="138" t="s">
        <v>105</v>
      </c>
      <c r="C25" s="24" t="s">
        <v>237</v>
      </c>
      <c r="D25" s="19"/>
      <c r="E25" s="81">
        <v>9</v>
      </c>
      <c r="F25" s="66">
        <f t="shared" si="3"/>
        <v>9</v>
      </c>
      <c r="G25" s="7"/>
    </row>
    <row r="26" spans="1:7" x14ac:dyDescent="0.2">
      <c r="E26" s="111"/>
      <c r="F26" s="111"/>
    </row>
    <row r="27" spans="1:7" ht="21.75" customHeight="1" x14ac:dyDescent="0.2">
      <c r="A27" s="216" t="s">
        <v>163</v>
      </c>
      <c r="B27" s="216"/>
      <c r="C27" s="216"/>
      <c r="D27" s="216"/>
      <c r="E27" s="216"/>
      <c r="F27" s="216"/>
    </row>
  </sheetData>
  <mergeCells count="13">
    <mergeCell ref="G3:I3"/>
    <mergeCell ref="A5:B5"/>
    <mergeCell ref="A27:F27"/>
    <mergeCell ref="B13:C13"/>
    <mergeCell ref="B7:C7"/>
    <mergeCell ref="B17:C17"/>
    <mergeCell ref="B21:C21"/>
    <mergeCell ref="C5:D5"/>
    <mergeCell ref="A1:F1"/>
    <mergeCell ref="A2:F2"/>
    <mergeCell ref="A4:F4"/>
    <mergeCell ref="D14:D16"/>
    <mergeCell ref="D18:D19"/>
  </mergeCells>
  <hyperlinks>
    <hyperlink ref="G3:I3" location="'start, rabat'!A1" display="zmień wysokość rabatu" xr:uid="{E9AC4001-37D4-40BF-8AA9-090A46A6FF29}"/>
    <hyperlink ref="B8" r:id="rId1" xr:uid="{6F49F5D8-9078-4139-8A8C-C749DBC3AD61}"/>
    <hyperlink ref="B9" r:id="rId2" xr:uid="{CE521DD5-42F8-4C9C-AA7B-A48A5F9BEB38}"/>
    <hyperlink ref="B10" r:id="rId3" xr:uid="{2B810038-325E-4A8D-A19E-5AAB4FEF3967}"/>
    <hyperlink ref="B11" r:id="rId4" xr:uid="{AF3B8A13-73A7-4A3E-AE9A-F0C453ABB1B2}"/>
    <hyperlink ref="B12" r:id="rId5" xr:uid="{DC80687D-16C9-41A9-8BF7-C2B30A4D43C7}"/>
    <hyperlink ref="B14" r:id="rId6" xr:uid="{44A7A883-9102-4FCA-A816-FBC16311B346}"/>
    <hyperlink ref="B18" r:id="rId7" xr:uid="{07453AAA-A31B-424A-A1B2-2D9B7478A880}"/>
    <hyperlink ref="B19" r:id="rId8" xr:uid="{998AE75D-F393-4411-B27F-B4344DCB26BA}"/>
    <hyperlink ref="B20" r:id="rId9" xr:uid="{9B5FFD80-D1F8-4613-862A-60263031F74D}"/>
    <hyperlink ref="B22" r:id="rId10" xr:uid="{4D7DBA36-4CAC-47E3-89D6-E68BC9C46DA8}"/>
    <hyperlink ref="B23" r:id="rId11" xr:uid="{B9FA5D57-3650-481E-9984-4FF770AF30C3}"/>
    <hyperlink ref="B24" r:id="rId12" display="RT2/4" xr:uid="{87DD2884-B0B9-4CCA-BA84-670AF273CD57}"/>
    <hyperlink ref="B25" r:id="rId13" xr:uid="{8118C7B1-58D4-47F8-8AE9-88CF7E6FE01B}"/>
  </hyperlinks>
  <pageMargins left="0.35433070866141736" right="0.35433070866141736" top="0.39370078740157483" bottom="0.39370078740157483" header="0.31496062992125984" footer="0.31496062992125984"/>
  <pageSetup paperSize="9" orientation="portrait" r:id="rId14"/>
  <drawing r:id="rId1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035D-5B5D-4386-989F-2566626EE705}">
  <dimension ref="A1:I26"/>
  <sheetViews>
    <sheetView workbookViewId="0">
      <selection activeCell="J12" sqref="J12"/>
    </sheetView>
  </sheetViews>
  <sheetFormatPr defaultRowHeight="12.75" x14ac:dyDescent="0.2"/>
  <cols>
    <col min="1" max="1" width="2.140625" style="6" customWidth="1"/>
    <col min="2" max="2" width="12.85546875" style="1" customWidth="1"/>
    <col min="3" max="3" width="45.5703125" style="1" customWidth="1"/>
    <col min="4" max="4" width="2.42578125" style="1" customWidth="1"/>
    <col min="5" max="5" width="15.85546875" style="1" customWidth="1"/>
    <col min="6" max="6" width="11.85546875" style="1" customWidth="1"/>
    <col min="7" max="16384" width="9.140625" style="1"/>
  </cols>
  <sheetData>
    <row r="1" spans="1:9" ht="44.25" customHeight="1" x14ac:dyDescent="0.2">
      <c r="A1" s="232" t="s">
        <v>192</v>
      </c>
      <c r="B1" s="232"/>
      <c r="C1" s="232"/>
      <c r="D1" s="232"/>
      <c r="E1" s="232"/>
      <c r="F1" s="232"/>
    </row>
    <row r="2" spans="1:9" ht="32.25" customHeight="1" x14ac:dyDescent="0.2">
      <c r="A2" s="246" t="s">
        <v>194</v>
      </c>
      <c r="B2" s="247"/>
      <c r="C2" s="247"/>
      <c r="D2" s="247"/>
      <c r="E2" s="247"/>
      <c r="F2" s="247"/>
    </row>
    <row r="3" spans="1:9" ht="51.75" customHeight="1" thickBot="1" x14ac:dyDescent="0.25">
      <c r="A3" s="8"/>
      <c r="B3" s="34"/>
      <c r="C3" s="78"/>
      <c r="D3" s="2"/>
      <c r="E3" s="108" t="s">
        <v>185</v>
      </c>
      <c r="F3" s="72">
        <f>'start, rabat'!D7</f>
        <v>0</v>
      </c>
      <c r="G3" s="261" t="s">
        <v>186</v>
      </c>
      <c r="H3" s="262"/>
      <c r="I3" s="263"/>
    </row>
    <row r="4" spans="1:9" ht="4.5" customHeight="1" x14ac:dyDescent="0.2">
      <c r="A4" s="8"/>
      <c r="B4" s="12"/>
      <c r="C4" s="11"/>
      <c r="D4" s="2"/>
      <c r="E4" s="11"/>
      <c r="F4" s="10"/>
    </row>
    <row r="5" spans="1:9" ht="24" customHeight="1" x14ac:dyDescent="0.2">
      <c r="A5" s="272" t="s">
        <v>0</v>
      </c>
      <c r="B5" s="271"/>
      <c r="C5" s="270" t="s">
        <v>1</v>
      </c>
      <c r="D5" s="271"/>
      <c r="E5" s="62" t="s">
        <v>168</v>
      </c>
      <c r="F5" s="62" t="s">
        <v>169</v>
      </c>
      <c r="G5" s="9"/>
    </row>
    <row r="6" spans="1:9" ht="12" customHeight="1" x14ac:dyDescent="0.2">
      <c r="B6" s="5"/>
      <c r="C6" s="17"/>
      <c r="D6" s="3"/>
      <c r="E6" s="4"/>
      <c r="F6" s="4"/>
    </row>
    <row r="7" spans="1:9" ht="15.75" customHeight="1" x14ac:dyDescent="0.2">
      <c r="A7" s="13"/>
      <c r="B7" s="14"/>
      <c r="C7" s="164" t="s">
        <v>79</v>
      </c>
      <c r="D7" s="15"/>
      <c r="E7" s="16"/>
      <c r="F7" s="16"/>
    </row>
    <row r="8" spans="1:9" ht="42.75" customHeight="1" x14ac:dyDescent="0.2">
      <c r="A8" s="148"/>
      <c r="B8" s="188" t="s">
        <v>80</v>
      </c>
      <c r="C8" s="50" t="s">
        <v>271</v>
      </c>
      <c r="D8" s="3"/>
      <c r="E8" s="80">
        <v>298</v>
      </c>
      <c r="F8" s="66">
        <f>E8*(1-$F$3)</f>
        <v>298</v>
      </c>
      <c r="G8" s="7"/>
    </row>
    <row r="9" spans="1:9" ht="42.75" customHeight="1" x14ac:dyDescent="0.2">
      <c r="A9" s="148"/>
      <c r="B9" s="188" t="s">
        <v>81</v>
      </c>
      <c r="C9" s="50" t="s">
        <v>272</v>
      </c>
      <c r="D9" s="3"/>
      <c r="E9" s="80">
        <v>220</v>
      </c>
      <c r="F9" s="66">
        <f t="shared" ref="F9:F12" si="0">E9*(1-$F$3)</f>
        <v>220</v>
      </c>
      <c r="G9" s="7"/>
    </row>
    <row r="10" spans="1:9" ht="42.75" customHeight="1" x14ac:dyDescent="0.2">
      <c r="A10" s="148"/>
      <c r="B10" s="188" t="s">
        <v>82</v>
      </c>
      <c r="C10" s="50" t="s">
        <v>273</v>
      </c>
      <c r="D10" s="3"/>
      <c r="E10" s="80">
        <v>276</v>
      </c>
      <c r="F10" s="66">
        <f t="shared" si="0"/>
        <v>276</v>
      </c>
      <c r="G10" s="7"/>
    </row>
    <row r="11" spans="1:9" ht="42.75" customHeight="1" x14ac:dyDescent="0.2">
      <c r="A11" s="148"/>
      <c r="B11" s="188" t="s">
        <v>83</v>
      </c>
      <c r="C11" s="50" t="s">
        <v>274</v>
      </c>
      <c r="D11" s="3"/>
      <c r="E11" s="80">
        <v>296</v>
      </c>
      <c r="F11" s="66">
        <f t="shared" si="0"/>
        <v>296</v>
      </c>
      <c r="G11" s="7"/>
    </row>
    <row r="12" spans="1:9" ht="51" customHeight="1" x14ac:dyDescent="0.2">
      <c r="A12" s="149"/>
      <c r="B12" s="157" t="s">
        <v>84</v>
      </c>
      <c r="C12" s="50" t="s">
        <v>275</v>
      </c>
      <c r="D12" s="28"/>
      <c r="E12" s="81">
        <v>310</v>
      </c>
      <c r="F12" s="66">
        <f t="shared" si="0"/>
        <v>310</v>
      </c>
      <c r="G12" s="7"/>
    </row>
    <row r="13" spans="1:9" ht="16.5" customHeight="1" x14ac:dyDescent="0.2">
      <c r="A13" s="61"/>
      <c r="B13" s="14"/>
      <c r="C13" s="164" t="s">
        <v>85</v>
      </c>
      <c r="D13" s="15"/>
      <c r="E13" s="161"/>
      <c r="F13" s="161"/>
      <c r="G13" s="7"/>
    </row>
    <row r="14" spans="1:9" ht="49.5" customHeight="1" x14ac:dyDescent="0.2">
      <c r="A14" s="148"/>
      <c r="B14" s="195" t="s">
        <v>86</v>
      </c>
      <c r="C14" s="50" t="s">
        <v>276</v>
      </c>
      <c r="D14" s="18"/>
      <c r="E14" s="80">
        <v>199</v>
      </c>
      <c r="F14" s="66">
        <f t="shared" ref="F14:F16" si="1">E14*(1-$F$3)</f>
        <v>199</v>
      </c>
      <c r="G14" s="7"/>
    </row>
    <row r="15" spans="1:9" ht="49.5" customHeight="1" x14ac:dyDescent="0.2">
      <c r="A15" s="149"/>
      <c r="B15" s="196" t="s">
        <v>277</v>
      </c>
      <c r="C15" s="59" t="s">
        <v>278</v>
      </c>
      <c r="D15" s="19"/>
      <c r="E15" s="81">
        <v>199</v>
      </c>
      <c r="F15" s="66">
        <f t="shared" si="1"/>
        <v>199</v>
      </c>
      <c r="G15" s="7"/>
    </row>
    <row r="16" spans="1:9" ht="49.5" customHeight="1" x14ac:dyDescent="0.2">
      <c r="A16" s="149"/>
      <c r="B16" s="196" t="s">
        <v>88</v>
      </c>
      <c r="C16" s="59" t="s">
        <v>279</v>
      </c>
      <c r="D16" s="19"/>
      <c r="E16" s="81">
        <v>199</v>
      </c>
      <c r="F16" s="66">
        <f t="shared" si="1"/>
        <v>199</v>
      </c>
      <c r="G16" s="7"/>
    </row>
    <row r="17" spans="1:7" ht="16.5" customHeight="1" x14ac:dyDescent="0.2">
      <c r="A17" s="61"/>
      <c r="B17" s="165"/>
      <c r="C17" s="164" t="s">
        <v>270</v>
      </c>
      <c r="D17" s="15"/>
      <c r="E17" s="161"/>
      <c r="F17" s="161"/>
      <c r="G17" s="7"/>
    </row>
    <row r="18" spans="1:7" ht="24.75" customHeight="1" x14ac:dyDescent="0.2">
      <c r="A18" s="148"/>
      <c r="B18" s="197" t="s">
        <v>264</v>
      </c>
      <c r="C18" s="50" t="s">
        <v>266</v>
      </c>
      <c r="D18" s="18"/>
      <c r="E18" s="80">
        <v>35</v>
      </c>
      <c r="F18" s="66">
        <f t="shared" ref="F18:F21" si="2">E18*(1-$F$3)</f>
        <v>35</v>
      </c>
      <c r="G18" s="7"/>
    </row>
    <row r="19" spans="1:7" ht="40.5" customHeight="1" x14ac:dyDescent="0.2">
      <c r="A19" s="149"/>
      <c r="B19" s="196" t="s">
        <v>89</v>
      </c>
      <c r="C19" s="59" t="s">
        <v>91</v>
      </c>
      <c r="D19" s="28"/>
      <c r="E19" s="81">
        <v>12</v>
      </c>
      <c r="F19" s="66">
        <f t="shared" si="2"/>
        <v>12</v>
      </c>
      <c r="G19" s="7"/>
    </row>
    <row r="20" spans="1:7" ht="40.5" customHeight="1" x14ac:dyDescent="0.2">
      <c r="A20" s="148"/>
      <c r="B20" s="195" t="s">
        <v>90</v>
      </c>
      <c r="C20" s="50" t="s">
        <v>115</v>
      </c>
      <c r="D20" s="18"/>
      <c r="E20" s="80">
        <v>12</v>
      </c>
      <c r="F20" s="66">
        <f t="shared" si="2"/>
        <v>12</v>
      </c>
      <c r="G20" s="7"/>
    </row>
    <row r="21" spans="1:7" ht="40.5" customHeight="1" x14ac:dyDescent="0.2">
      <c r="A21" s="148"/>
      <c r="B21" s="198" t="s">
        <v>268</v>
      </c>
      <c r="C21" s="50" t="s">
        <v>269</v>
      </c>
      <c r="D21" s="18"/>
      <c r="E21" s="80">
        <v>14</v>
      </c>
      <c r="F21" s="66">
        <f t="shared" si="2"/>
        <v>14</v>
      </c>
      <c r="G21" s="7"/>
    </row>
    <row r="22" spans="1:7" x14ac:dyDescent="0.2">
      <c r="E22" s="111"/>
      <c r="F22" s="111"/>
    </row>
    <row r="23" spans="1:7" x14ac:dyDescent="0.2">
      <c r="E23" s="111"/>
      <c r="F23" s="111"/>
    </row>
    <row r="24" spans="1:7" x14ac:dyDescent="0.2">
      <c r="E24" s="111"/>
      <c r="F24" s="111"/>
    </row>
    <row r="25" spans="1:7" x14ac:dyDescent="0.2">
      <c r="E25" s="111"/>
      <c r="F25" s="111"/>
    </row>
    <row r="26" spans="1:7" ht="21.75" customHeight="1" x14ac:dyDescent="0.2">
      <c r="A26" s="216" t="s">
        <v>163</v>
      </c>
      <c r="B26" s="216"/>
      <c r="C26" s="216"/>
      <c r="D26" s="216"/>
      <c r="E26" s="216"/>
      <c r="F26" s="216"/>
    </row>
  </sheetData>
  <mergeCells count="6">
    <mergeCell ref="A26:F26"/>
    <mergeCell ref="A1:F1"/>
    <mergeCell ref="A2:F2"/>
    <mergeCell ref="C5:D5"/>
    <mergeCell ref="G3:I3"/>
    <mergeCell ref="A5:B5"/>
  </mergeCells>
  <hyperlinks>
    <hyperlink ref="G3:I3" location="'start, rabat'!A1" display="zmień wysokość rabatu" xr:uid="{3E3DEEED-ABFE-4477-967F-0267F62AF44D}"/>
    <hyperlink ref="B8" r:id="rId1" xr:uid="{9188186B-2F3D-469E-99EA-C3232FC9F78D}"/>
    <hyperlink ref="B9" r:id="rId2" xr:uid="{90346115-603B-4A2D-A224-711B8648774E}"/>
    <hyperlink ref="B10" r:id="rId3" xr:uid="{43E8A623-951A-46A3-8719-5B7855563A75}"/>
    <hyperlink ref="B11" r:id="rId4" xr:uid="{E4866BCB-D9B1-49CE-919A-5DECFCBC2FBD}"/>
    <hyperlink ref="B12" r:id="rId5" xr:uid="{CAC01C39-7B9B-4F6E-AC45-98BC49EC415D}"/>
    <hyperlink ref="B14" r:id="rId6" xr:uid="{EC733318-9D78-4006-ACEC-5BD5968CA672}"/>
    <hyperlink ref="B15" r:id="rId7" display="GSU-SP1" xr:uid="{DEBC6740-FE93-48F1-9D94-7A12230A3F08}"/>
    <hyperlink ref="B16" r:id="rId8" xr:uid="{48AE0ADA-4949-4CA5-9804-32FC2DCCDA78}"/>
    <hyperlink ref="B19" r:id="rId9" xr:uid="{ED0F5708-C4FF-4426-A004-CEBC89CEFB9D}"/>
    <hyperlink ref="B20" r:id="rId10" xr:uid="{73EDCE0E-2361-4341-B81D-9B4E4E8C7962}"/>
    <hyperlink ref="B21" r:id="rId11" xr:uid="{64EF6C23-C090-4A7D-A0FA-0C8908C26D7A}"/>
  </hyperlinks>
  <pageMargins left="0.35433070866141736" right="0.35433070866141736" top="0.35433070866141736" bottom="0.35433070866141736" header="0.31496062992125984" footer="0.31496062992125984"/>
  <pageSetup paperSize="9" orientation="portrait" r:id="rId12"/>
  <drawing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D37727D-F456-4612-9C0E-3CEA60A85A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start, rabat</vt:lpstr>
      <vt:lpstr>(1) zestawy</vt:lpstr>
      <vt:lpstr>(2) piloty i nadajniki</vt:lpstr>
      <vt:lpstr>(3) odbiorniki</vt:lpstr>
      <vt:lpstr>(4) radiopowiadamianie</vt:lpstr>
      <vt:lpstr>(5) LX</vt:lpstr>
      <vt:lpstr>(6) SystemPrzywołania</vt:lpstr>
      <vt:lpstr>(7) wzmacniacze, sygnalizatory</vt:lpstr>
      <vt:lpstr>(8) GSM</vt:lpstr>
      <vt:lpstr>(9) anteny</vt:lpstr>
      <vt:lpstr>'(1) zestawy'!Obszar_wydruku</vt:lpstr>
      <vt:lpstr>'(2) piloty i nadajniki'!Obszar_wydruku</vt:lpstr>
      <vt:lpstr>'(3) odbiorniki'!Obszar_wydruku</vt:lpstr>
      <vt:lpstr>'(4) radiopowiadamianie'!Obszar_wydruku</vt:lpstr>
      <vt:lpstr>'(5) LX'!Obszar_wydruku</vt:lpstr>
      <vt:lpstr>'(6) SystemPrzywołania'!Obszar_wydruku</vt:lpstr>
      <vt:lpstr>'(7) wzmacniacze, sygnalizatory'!Obszar_wydruku</vt:lpstr>
      <vt:lpstr>'(8) GSM'!Obszar_wydruku</vt:lpstr>
      <vt:lpstr>'(9) anteny'!Obszar_wydruku</vt:lpstr>
      <vt:lpstr>'start, rabat'!Obszar_wydruku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User</cp:lastModifiedBy>
  <cp:lastPrinted>2018-11-07T15:03:54Z</cp:lastPrinted>
  <dcterms:created xsi:type="dcterms:W3CDTF">2018-09-03T14:57:25Z</dcterms:created>
  <dcterms:modified xsi:type="dcterms:W3CDTF">2019-11-18T14:36:15Z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TC010219731045</vt:lpwstr>
  </property>
</Properties>
</file>